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インボイス　請求書用紙\買掛請求書\"/>
    </mc:Choice>
  </mc:AlternateContent>
  <xr:revisionPtr revIDLastSave="0" documentId="8_{4E3C7C2D-9A44-489C-B62F-2526D3830116}" xr6:coauthVersionLast="47" xr6:coauthVersionMax="47" xr10:uidLastSave="{00000000-0000-0000-0000-000000000000}"/>
  <bookViews>
    <workbookView xWindow="-28920" yWindow="-120" windowWidth="29040" windowHeight="15840" xr2:uid="{7DC6828C-4370-4DCC-8C77-4D47966EDF77}"/>
  </bookViews>
  <sheets>
    <sheet name="会社情報データ入力方法" sheetId="34" r:id="rId1"/>
    <sheet name="請求書データ入力方法" sheetId="35" r:id="rId2"/>
    <sheet name="会社情報データ入力" sheetId="25" r:id="rId3"/>
    <sheet name="請求書データ入力" sheetId="32" r:id="rId4"/>
    <sheet name="請求書 印刷" sheetId="28" r:id="rId5"/>
  </sheets>
  <definedNames>
    <definedName name="_xlnm.Print_Area" localSheetId="4">'請求書 印刷'!$A$1:$CU$111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82" i="28" l="1"/>
  <c r="AP82" i="28"/>
  <c r="AM82" i="28"/>
  <c r="AJ82" i="28"/>
  <c r="AG82" i="28"/>
  <c r="AD82" i="28"/>
  <c r="AA82" i="28"/>
  <c r="X82" i="28"/>
  <c r="U82" i="28"/>
  <c r="R82" i="28"/>
  <c r="O82" i="28"/>
  <c r="CI45" i="28"/>
  <c r="AP45" i="28"/>
  <c r="AM45" i="28"/>
  <c r="AJ45" i="28"/>
  <c r="AG45" i="28"/>
  <c r="AD45" i="28"/>
  <c r="AA45" i="28"/>
  <c r="X45" i="28"/>
  <c r="U45" i="28"/>
  <c r="R45" i="28"/>
  <c r="O45" i="28"/>
  <c r="AL104" i="28"/>
  <c r="U104" i="28"/>
  <c r="U103" i="28"/>
  <c r="U102" i="28"/>
  <c r="U101" i="28"/>
  <c r="AL67" i="28"/>
  <c r="U67" i="28"/>
  <c r="U66" i="28"/>
  <c r="U65" i="28"/>
  <c r="U64" i="28"/>
  <c r="AL30" i="28"/>
  <c r="U30" i="28"/>
  <c r="U29" i="28"/>
  <c r="U28" i="28"/>
  <c r="U27" i="28"/>
  <c r="AW98" i="28"/>
  <c r="CI97" i="28"/>
  <c r="AW97" i="28"/>
  <c r="CL96" i="28"/>
  <c r="AW96" i="28"/>
  <c r="CA95" i="28"/>
  <c r="AT95" i="28"/>
  <c r="AW94" i="28"/>
  <c r="AW93" i="28"/>
  <c r="AW92" i="28"/>
  <c r="AW91" i="28"/>
  <c r="BA90" i="28"/>
  <c r="CH89" i="28"/>
  <c r="BQ89" i="28"/>
  <c r="AT89" i="28"/>
  <c r="P85" i="28"/>
  <c r="P84" i="28"/>
  <c r="CK78" i="28"/>
  <c r="CB78" i="28"/>
  <c r="BQ78" i="28"/>
  <c r="AW61" i="28"/>
  <c r="CI60" i="28"/>
  <c r="AW60" i="28"/>
  <c r="CL59" i="28"/>
  <c r="AW59" i="28"/>
  <c r="CA58" i="28"/>
  <c r="AT58" i="28"/>
  <c r="AW57" i="28"/>
  <c r="AW56" i="28"/>
  <c r="AW55" i="28"/>
  <c r="AW54" i="28"/>
  <c r="BA53" i="28"/>
  <c r="CH52" i="28"/>
  <c r="BQ52" i="28"/>
  <c r="AT52" i="28"/>
  <c r="P48" i="28"/>
  <c r="P47" i="28"/>
  <c r="CK41" i="28"/>
  <c r="CB41" i="28"/>
  <c r="BQ41" i="28"/>
  <c r="S22" i="35"/>
  <c r="AG21" i="35"/>
  <c r="S21" i="35"/>
  <c r="AU20" i="35"/>
  <c r="BI19" i="35"/>
  <c r="AU19" i="35"/>
  <c r="BU19" i="35" s="1"/>
  <c r="AG18" i="35"/>
  <c r="AU18" i="35" s="1"/>
  <c r="AU22" i="35" s="1"/>
  <c r="AG17" i="35"/>
  <c r="AU17" i="35" s="1"/>
  <c r="CK4" i="28"/>
  <c r="CB4" i="28"/>
  <c r="BQ4" i="28"/>
  <c r="BI17" i="32"/>
  <c r="AL103" i="28" s="1"/>
  <c r="CI8" i="28"/>
  <c r="R22" i="28" s="1"/>
  <c r="P11" i="28"/>
  <c r="P10" i="28"/>
  <c r="AP8" i="28"/>
  <c r="AM8" i="28"/>
  <c r="AJ8" i="28"/>
  <c r="AG8" i="28"/>
  <c r="AD8" i="28"/>
  <c r="AA8" i="28"/>
  <c r="X8" i="28"/>
  <c r="U8" i="28"/>
  <c r="R8" i="28"/>
  <c r="AU21" i="35" l="1"/>
  <c r="AG22" i="35"/>
  <c r="BE45" i="28"/>
  <c r="AL29" i="28"/>
  <c r="BC29" i="28" s="1"/>
  <c r="AL66" i="28"/>
  <c r="BC66" i="28" s="1"/>
  <c r="BE82" i="28"/>
  <c r="BC67" i="28"/>
  <c r="BC104" i="28"/>
  <c r="U69" i="28"/>
  <c r="U106" i="28"/>
  <c r="BC103" i="28"/>
  <c r="R96" i="28"/>
  <c r="R59" i="28"/>
  <c r="BC30" i="28"/>
  <c r="U32" i="28"/>
  <c r="O8" i="28" l="1"/>
  <c r="BE8" i="28" l="1"/>
  <c r="AG19" i="32"/>
  <c r="S19" i="32"/>
  <c r="S20" i="32"/>
  <c r="AG16" i="32"/>
  <c r="AG15" i="32"/>
  <c r="AU17" i="32"/>
  <c r="BU17" i="32" s="1"/>
  <c r="AU18" i="32"/>
  <c r="AG20" i="32" l="1"/>
  <c r="AL28" i="28"/>
  <c r="AL65" i="28"/>
  <c r="AL102" i="28"/>
  <c r="AL101" i="28"/>
  <c r="BC101" i="28" s="1"/>
  <c r="AL64" i="28"/>
  <c r="BC64" i="28" s="1"/>
  <c r="AL27" i="28"/>
  <c r="BC27" i="28" s="1"/>
  <c r="S87" i="28"/>
  <c r="S50" i="28"/>
  <c r="U105" i="28"/>
  <c r="U31" i="28"/>
  <c r="U68" i="28"/>
  <c r="S13" i="28"/>
  <c r="AY50" i="28"/>
  <c r="AL68" i="28"/>
  <c r="AY13" i="28"/>
  <c r="AL31" i="28"/>
  <c r="AY87" i="28"/>
  <c r="AL105" i="28"/>
  <c r="R94" i="28"/>
  <c r="AU15" i="32"/>
  <c r="R93" i="28"/>
  <c r="AU19" i="32"/>
  <c r="AU16" i="32"/>
  <c r="AU20" i="32" s="1"/>
  <c r="BC105" i="28" l="1"/>
  <c r="CD13" i="28"/>
  <c r="CD87" i="28"/>
  <c r="CD50" i="28"/>
  <c r="R17" i="28"/>
  <c r="R91" i="28"/>
  <c r="R54" i="28"/>
  <c r="BC65" i="28"/>
  <c r="BC69" i="28" s="1"/>
  <c r="AL69" i="28"/>
  <c r="R16" i="28"/>
  <c r="R90" i="28"/>
  <c r="R53" i="28"/>
  <c r="BC68" i="28"/>
  <c r="AL106" i="28"/>
  <c r="BC102" i="28"/>
  <c r="BC106" i="28" s="1"/>
  <c r="R19" i="28"/>
  <c r="R56" i="28"/>
  <c r="R20" i="28"/>
  <c r="R57" i="28"/>
  <c r="BC31" i="28"/>
  <c r="AL32" i="28"/>
  <c r="BC28" i="28"/>
  <c r="BC32" i="28" s="1"/>
  <c r="AT15" i="28"/>
  <c r="AW18" i="28"/>
  <c r="CH15" i="28"/>
  <c r="BA16" i="28"/>
  <c r="AW24" i="28"/>
  <c r="BQ15" i="28"/>
  <c r="CI23" i="28"/>
  <c r="AW23" i="28"/>
  <c r="CL22" i="28"/>
  <c r="AW22" i="28"/>
  <c r="CA21" i="28"/>
  <c r="AT21" i="28"/>
  <c r="AW20" i="28"/>
  <c r="AW19" i="28"/>
  <c r="AW17" i="28"/>
</calcChain>
</file>

<file path=xl/sharedStrings.xml><?xml version="1.0" encoding="utf-8"?>
<sst xmlns="http://schemas.openxmlformats.org/spreadsheetml/2006/main" count="381" uniqueCount="97">
  <si>
    <t>TEL</t>
    <phoneticPr fontId="1"/>
  </si>
  <si>
    <t>FAX</t>
    <phoneticPr fontId="1"/>
  </si>
  <si>
    <t>預金</t>
    <rPh sb="0" eb="2">
      <t>ヨキン</t>
    </rPh>
    <phoneticPr fontId="1"/>
  </si>
  <si>
    <t>消費税</t>
    <rPh sb="0" eb="3">
      <t>ショウヒゼイ</t>
    </rPh>
    <phoneticPr fontId="1"/>
  </si>
  <si>
    <t>会社名</t>
    <rPh sb="0" eb="2">
      <t>カイシャ</t>
    </rPh>
    <rPh sb="2" eb="3">
      <t>メイ</t>
    </rPh>
    <phoneticPr fontId="1"/>
  </si>
  <si>
    <t>会　社　情　報</t>
    <rPh sb="0" eb="1">
      <t>カイ</t>
    </rPh>
    <rPh sb="2" eb="3">
      <t>シャ</t>
    </rPh>
    <rPh sb="4" eb="5">
      <t>ジョウ</t>
    </rPh>
    <rPh sb="6" eb="7">
      <t>ホウ</t>
    </rPh>
    <phoneticPr fontId="1"/>
  </si>
  <si>
    <t>住　　所</t>
    <rPh sb="0" eb="1">
      <t>ジュウ</t>
    </rPh>
    <rPh sb="3" eb="4">
      <t>ショ</t>
    </rPh>
    <phoneticPr fontId="1"/>
  </si>
  <si>
    <t>取引先ＣＤ</t>
    <rPh sb="0" eb="2">
      <t>トリヒキ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</si>
  <si>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</si>
  <si>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当座</t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</si>
  <si>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</si>
  <si>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</si>
  <si>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</si>
  <si>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カナ入力</t>
    <rPh sb="2" eb="4">
      <t>ニュウリョク</t>
    </rPh>
    <phoneticPr fontId="1"/>
  </si>
  <si>
    <t>代表者名</t>
    <rPh sb="0" eb="3">
      <t>ダイヒョウシャ</t>
    </rPh>
    <rPh sb="3" eb="4">
      <t>メイ</t>
    </rPh>
    <phoneticPr fontId="1"/>
  </si>
  <si>
    <t>工事ＣＤ</t>
    <rPh sb="0" eb="2">
      <t>コウジ</t>
    </rPh>
    <phoneticPr fontId="1"/>
  </si>
  <si>
    <t>請求日</t>
    <rPh sb="0" eb="2">
      <t>セイキュウ</t>
    </rPh>
    <rPh sb="2" eb="3">
      <t>ビ</t>
    </rPh>
    <phoneticPr fontId="1"/>
  </si>
  <si>
    <t>創和建設株式会社　指定請求書　情報入力</t>
    <rPh sb="0" eb="2">
      <t>ソウワ</t>
    </rPh>
    <rPh sb="2" eb="4">
      <t>ケンセツ</t>
    </rPh>
    <rPh sb="4" eb="6">
      <t>カブシキ</t>
    </rPh>
    <rPh sb="6" eb="8">
      <t>カイシャ</t>
    </rPh>
    <rPh sb="9" eb="11">
      <t>シテイ</t>
    </rPh>
    <rPh sb="11" eb="13">
      <t>セイキュウ</t>
    </rPh>
    <rPh sb="13" eb="14">
      <t>ショ</t>
    </rPh>
    <rPh sb="15" eb="17">
      <t>ジョウホウ</t>
    </rPh>
    <rPh sb="17" eb="19">
      <t>ニュウリョク</t>
    </rPh>
    <phoneticPr fontId="1"/>
  </si>
  <si>
    <t>〒</t>
    <phoneticPr fontId="1"/>
  </si>
  <si>
    <t>請求額</t>
    <rPh sb="0" eb="2">
      <t>セイキュウ</t>
    </rPh>
    <rPh sb="2" eb="3">
      <t>ガク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</si>
  <si>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</si>
  <si>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</si>
  <si>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</si>
  <si>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</si>
  <si>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代表者氏名</t>
    <rPh sb="0" eb="3">
      <t>ダイヒョウシャ</t>
    </rPh>
    <rPh sb="3" eb="5">
      <t>シメイ</t>
    </rPh>
    <phoneticPr fontId="1"/>
  </si>
  <si>
    <t>ＦＡＸ</t>
    <phoneticPr fontId="1"/>
  </si>
  <si>
    <t>御中</t>
    <rPh sb="0" eb="2">
      <t>オンチュウ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</si>
  <si>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</si>
  <si>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</si>
  <si>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</si>
  <si>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年</t>
    <rPh sb="0" eb="1">
      <t>ネン</t>
    </rPh>
    <phoneticPr fontId="1"/>
  </si>
  <si>
    <t>￥</t>
    <phoneticPr fontId="1"/>
  </si>
  <si>
    <t>カタカナ
口座名義</t>
    <rPh sb="5" eb="7">
      <t>コウザ</t>
    </rPh>
    <rPh sb="7" eb="9">
      <t>メイギ</t>
    </rPh>
    <phoneticPr fontId="1"/>
  </si>
  <si>
    <t>請求者控</t>
    <rPh sb="0" eb="3">
      <t>セイキュウシャ</t>
    </rPh>
    <rPh sb="3" eb="4">
      <t>ヒカ</t>
    </rPh>
    <phoneticPr fontId="1"/>
  </si>
  <si>
    <t>　請　　　求　　　書　</t>
    <rPh sb="1" eb="2">
      <t>ショウ</t>
    </rPh>
    <rPh sb="5" eb="6">
      <t>モトム</t>
    </rPh>
    <rPh sb="9" eb="10">
      <t>ショ</t>
    </rPh>
    <phoneticPr fontId="1"/>
  </si>
  <si>
    <t>本　　社</t>
    <rPh sb="0" eb="1">
      <t>ホン</t>
    </rPh>
    <rPh sb="3" eb="4">
      <t>シャ</t>
    </rPh>
    <phoneticPr fontId="1"/>
  </si>
  <si>
    <t>※支払通知書はＦＡＸにて送信します。</t>
    <rPh sb="1" eb="3">
      <t>シハライ</t>
    </rPh>
    <rPh sb="3" eb="6">
      <t>ツウチショ</t>
    </rPh>
    <rPh sb="12" eb="14">
      <t>ソウシン</t>
    </rPh>
    <phoneticPr fontId="1"/>
  </si>
  <si>
    <t>消費税10％対象</t>
    <rPh sb="0" eb="3">
      <t>ショウヒゼイ</t>
    </rPh>
    <rPh sb="6" eb="8">
      <t>タイショウ</t>
    </rPh>
    <phoneticPr fontId="1"/>
  </si>
  <si>
    <t>合計</t>
    <rPh sb="0" eb="2">
      <t>ゴウケイ</t>
    </rPh>
    <phoneticPr fontId="1"/>
  </si>
  <si>
    <t>請求合計</t>
    <rPh sb="0" eb="4">
      <t>セイキュウゴウケイ</t>
    </rPh>
    <phoneticPr fontId="1"/>
  </si>
  <si>
    <t>登録番号</t>
    <rPh sb="0" eb="4">
      <t>トウロクバンゴウ</t>
    </rPh>
    <phoneticPr fontId="1"/>
  </si>
  <si>
    <t>T1234567890123</t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</si>
  <si>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</si>
  <si>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請求額</t>
    <rPh sb="0" eb="3">
      <t>セイキュウガク</t>
    </rPh>
    <phoneticPr fontId="1"/>
  </si>
  <si>
    <t>消費税８％対象</t>
    <rPh sb="0" eb="3">
      <t>ショウヒゼイ</t>
    </rPh>
    <rPh sb="5" eb="7">
      <t>タイショウ</t>
    </rPh>
    <phoneticPr fontId="1"/>
  </si>
  <si>
    <t>取引先ＣＤ</t>
    <rPh sb="0" eb="3">
      <t>トリヒキサキ</t>
    </rPh>
    <phoneticPr fontId="1"/>
  </si>
  <si>
    <t>免税業者</t>
    <rPh sb="0" eb="4">
      <t>メンゼイギョウシャ</t>
    </rPh>
    <phoneticPr fontId="1"/>
  </si>
  <si>
    <t>※課税業者は登録番号を入力、免税業者はチェック欄にレを入れて下さい。</t>
    <rPh sb="1" eb="5">
      <t>カゼイギョウシャ</t>
    </rPh>
    <rPh sb="6" eb="8">
      <t>トウロク</t>
    </rPh>
    <rPh sb="8" eb="10">
      <t>バンゴウ</t>
    </rPh>
    <rPh sb="11" eb="13">
      <t>ニュウリョク</t>
    </rPh>
    <rPh sb="14" eb="16">
      <t>メンゼイ</t>
    </rPh>
    <rPh sb="16" eb="18">
      <t>ギョウシャ</t>
    </rPh>
    <rPh sb="23" eb="24">
      <t>ラン</t>
    </rPh>
    <rPh sb="27" eb="28">
      <t>イ</t>
    </rPh>
    <rPh sb="30" eb="31">
      <t>クダ</t>
    </rPh>
    <phoneticPr fontId="1"/>
  </si>
  <si>
    <t>注文番号</t>
    <rPh sb="0" eb="4">
      <t>チュウモンバンゴウ</t>
    </rPh>
    <phoneticPr fontId="1"/>
  </si>
  <si>
    <t>工事名</t>
    <rPh sb="0" eb="3">
      <t>コウジメイ</t>
    </rPh>
    <phoneticPr fontId="1"/>
  </si>
  <si>
    <t>契約工種</t>
    <rPh sb="0" eb="2">
      <t>ケイヤク</t>
    </rPh>
    <rPh sb="2" eb="4">
      <t>コウシュ</t>
    </rPh>
    <phoneticPr fontId="1"/>
  </si>
  <si>
    <t>契約消費税率</t>
    <rPh sb="0" eb="2">
      <t>ケイヤク</t>
    </rPh>
    <rPh sb="2" eb="5">
      <t>ショウヒゼイ</t>
    </rPh>
    <rPh sb="5" eb="6">
      <t>リツ</t>
    </rPh>
    <phoneticPr fontId="1"/>
  </si>
  <si>
    <t>当初契約額</t>
    <rPh sb="0" eb="2">
      <t>トウショ</t>
    </rPh>
    <rPh sb="2" eb="4">
      <t>ケイヤク</t>
    </rPh>
    <rPh sb="4" eb="5">
      <t>ガク</t>
    </rPh>
    <phoneticPr fontId="1"/>
  </si>
  <si>
    <t>今回請求額</t>
    <rPh sb="0" eb="2">
      <t>コンカイ</t>
    </rPh>
    <rPh sb="2" eb="5">
      <t>セイキュウガク</t>
    </rPh>
    <phoneticPr fontId="1"/>
  </si>
  <si>
    <t>非課税対象</t>
    <rPh sb="0" eb="3">
      <t>ヒカゼイ</t>
    </rPh>
    <rPh sb="3" eb="5">
      <t>タイショウ</t>
    </rPh>
    <phoneticPr fontId="1"/>
  </si>
  <si>
    <t>現在契約額計</t>
    <rPh sb="0" eb="2">
      <t>ゲンザイ</t>
    </rPh>
    <rPh sb="2" eb="4">
      <t>ケイヤク</t>
    </rPh>
    <rPh sb="4" eb="5">
      <t>ガク</t>
    </rPh>
    <rPh sb="5" eb="6">
      <t>ケイ</t>
    </rPh>
    <phoneticPr fontId="1"/>
  </si>
  <si>
    <t>前回迄請求額</t>
    <rPh sb="0" eb="2">
      <t>ゼンカイ</t>
    </rPh>
    <rPh sb="2" eb="3">
      <t>マデ</t>
    </rPh>
    <rPh sb="3" eb="6">
      <t>セイキュウガク</t>
    </rPh>
    <phoneticPr fontId="1"/>
  </si>
  <si>
    <t>請求累計額</t>
    <rPh sb="0" eb="2">
      <t>セイキュウ</t>
    </rPh>
    <rPh sb="2" eb="5">
      <t>ルイケイガク</t>
    </rPh>
    <phoneticPr fontId="1"/>
  </si>
  <si>
    <t>差引契約残額</t>
    <rPh sb="0" eb="1">
      <t>サ</t>
    </rPh>
    <rPh sb="1" eb="2">
      <t>ヒ</t>
    </rPh>
    <rPh sb="2" eb="4">
      <t>ケイヤク</t>
    </rPh>
    <rPh sb="4" eb="6">
      <t>ザンガク</t>
    </rPh>
    <phoneticPr fontId="1"/>
  </si>
  <si>
    <t>－</t>
    <phoneticPr fontId="1"/>
  </si>
  <si>
    <t>下記のとおり請求いたします。</t>
    <rPh sb="0" eb="2">
      <t>カキ</t>
    </rPh>
    <rPh sb="6" eb="8">
      <t>セイキュウ</t>
    </rPh>
    <phoneticPr fontId="1"/>
  </si>
  <si>
    <t>税抜金額</t>
    <rPh sb="0" eb="2">
      <t>ゼイヌ</t>
    </rPh>
    <rPh sb="2" eb="4">
      <t>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</si>
  <si>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</si>
  <si>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</si>
  <si>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</si>
  <si>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発注工種</t>
    <rPh sb="0" eb="2">
      <t>ハッチュウ</t>
    </rPh>
    <rPh sb="2" eb="4">
      <t>コウシュ</t>
    </rPh>
    <phoneticPr fontId="1"/>
  </si>
  <si>
    <t>注文番号</t>
    <rPh sb="0" eb="4">
      <t>チュウモンバンゴウ</t>
    </rPh>
    <phoneticPr fontId="1"/>
  </si>
  <si>
    <t>工事名称</t>
    <rPh sb="0" eb="2">
      <t>コウジ</t>
    </rPh>
    <rPh sb="2" eb="4">
      <t>メイショウ</t>
    </rPh>
    <phoneticPr fontId="1"/>
  </si>
  <si>
    <t xml:space="preserve"> ※　注文番号・工事名・発注工種は注文書に記載されております。</t>
    <rPh sb="3" eb="7">
      <t>チュウモンバンゴウ</t>
    </rPh>
    <rPh sb="8" eb="11">
      <t>コウジメイ</t>
    </rPh>
    <rPh sb="12" eb="14">
      <t>ハッチュウ</t>
    </rPh>
    <rPh sb="14" eb="16">
      <t>コウシュ</t>
    </rPh>
    <rPh sb="17" eb="20">
      <t>チュウモンショ</t>
    </rPh>
    <rPh sb="21" eb="23">
      <t>キサイ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</si>
  <si>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</si>
  <si>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消費税調整</t>
    <rPh sb="0" eb="3">
      <t>ショウヒゼイ</t>
    </rPh>
    <rPh sb="3" eb="5">
      <t>チョウセイ</t>
    </rPh>
    <phoneticPr fontId="1"/>
  </si>
  <si>
    <t>契約用請求書データ入力</t>
    <rPh sb="0" eb="2">
      <t>ケイヤク</t>
    </rPh>
    <rPh sb="2" eb="3">
      <t>ヨウ</t>
    </rPh>
    <rPh sb="3" eb="6">
      <t>セイキュウショ</t>
    </rPh>
    <rPh sb="9" eb="11">
      <t>ニュウリョク</t>
    </rPh>
    <phoneticPr fontId="1"/>
  </si>
  <si>
    <t>１２３</t>
    <phoneticPr fontId="1"/>
  </si>
  <si>
    <t>４５６</t>
    <phoneticPr fontId="1"/>
  </si>
  <si>
    <t>※前月迄請求額が不明な方は本社にお問い合わせ下さい。</t>
    <rPh sb="1" eb="3">
      <t>ゼンゲツ</t>
    </rPh>
    <rPh sb="3" eb="4">
      <t>マデ</t>
    </rPh>
    <rPh sb="4" eb="7">
      <t>セイキュウガク</t>
    </rPh>
    <rPh sb="8" eb="10">
      <t>フメイ</t>
    </rPh>
    <rPh sb="11" eb="12">
      <t>カタ</t>
    </rPh>
    <rPh sb="13" eb="15">
      <t>ホンシャ</t>
    </rPh>
    <rPh sb="17" eb="18">
      <t>ト</t>
    </rPh>
    <rPh sb="19" eb="20">
      <t>ア</t>
    </rPh>
    <rPh sb="22" eb="23">
      <t>クダ</t>
    </rPh>
    <phoneticPr fontId="1"/>
  </si>
  <si>
    <t>調整後請求累計</t>
    <rPh sb="0" eb="2">
      <t>チョウセイ</t>
    </rPh>
    <rPh sb="2" eb="3">
      <t>ゴ</t>
    </rPh>
    <rPh sb="3" eb="5">
      <t>セイキュウ</t>
    </rPh>
    <rPh sb="5" eb="7">
      <t>ルイケイ</t>
    </rPh>
    <phoneticPr fontId="1"/>
  </si>
  <si>
    <t>調整後消費税累計</t>
    <rPh sb="0" eb="2">
      <t>チョウセイ</t>
    </rPh>
    <rPh sb="2" eb="3">
      <t>ゴ</t>
    </rPh>
    <rPh sb="3" eb="6">
      <t>ショウヒゼイ</t>
    </rPh>
    <rPh sb="6" eb="8">
      <t>ルイケイ</t>
    </rPh>
    <phoneticPr fontId="1"/>
  </si>
  <si>
    <t>※最終請求で契約消費税の残が０円にならない場合は消費税残額が０円になるように消費税調整欄に入力して下さい。</t>
    <rPh sb="1" eb="3">
      <t>サイシュウ</t>
    </rPh>
    <rPh sb="3" eb="5">
      <t>セイキュウ</t>
    </rPh>
    <rPh sb="6" eb="8">
      <t>ケイヤク</t>
    </rPh>
    <rPh sb="8" eb="11">
      <t>ショウヒゼイ</t>
    </rPh>
    <rPh sb="12" eb="13">
      <t>ザン</t>
    </rPh>
    <rPh sb="15" eb="16">
      <t>エン</t>
    </rPh>
    <rPh sb="21" eb="23">
      <t>バアイ</t>
    </rPh>
    <rPh sb="24" eb="27">
      <t>ショウヒゼイ</t>
    </rPh>
    <rPh sb="27" eb="29">
      <t>ザンガク</t>
    </rPh>
    <rPh sb="31" eb="32">
      <t>エン</t>
    </rPh>
    <rPh sb="38" eb="41">
      <t>ショウヒゼイ</t>
    </rPh>
    <rPh sb="41" eb="43">
      <t>チョウセイ</t>
    </rPh>
    <rPh sb="43" eb="44">
      <t>ラン</t>
    </rPh>
    <rPh sb="45" eb="47">
      <t>ニュウリョク</t>
    </rPh>
    <rPh sb="49" eb="50">
      <t>クダ</t>
    </rPh>
    <phoneticPr fontId="1"/>
  </si>
  <si>
    <t>※現在契約額計には、変更がない場合は当初額を記入して下さい。※契約時の消費税は切り捨てで発注しています。</t>
    <rPh sb="1" eb="3">
      <t>ゲンザイ</t>
    </rPh>
    <rPh sb="3" eb="6">
      <t>ケイヤクガク</t>
    </rPh>
    <rPh sb="6" eb="7">
      <t>ケイ</t>
    </rPh>
    <rPh sb="10" eb="12">
      <t>ヘンコウ</t>
    </rPh>
    <rPh sb="15" eb="17">
      <t>バアイ</t>
    </rPh>
    <rPh sb="18" eb="20">
      <t>トウショ</t>
    </rPh>
    <rPh sb="20" eb="21">
      <t>ガク</t>
    </rPh>
    <rPh sb="22" eb="24">
      <t>キニュウ</t>
    </rPh>
    <rPh sb="26" eb="27">
      <t>クダ</t>
    </rPh>
    <rPh sb="31" eb="34">
      <t>ケイヤクジ</t>
    </rPh>
    <phoneticPr fontId="1"/>
  </si>
  <si>
    <t xml:space="preserve"> ※　取引先ＣＤが不明な場合は、本社にお問い合わせ下さい。</t>
    <rPh sb="3" eb="5">
      <t>トリヒキ</t>
    </rPh>
    <rPh sb="5" eb="6">
      <t>サキ</t>
    </rPh>
    <rPh sb="9" eb="11">
      <t>フメイ</t>
    </rPh>
    <rPh sb="12" eb="14">
      <t>バアイ</t>
    </rPh>
    <rPh sb="16" eb="18">
      <t>ホンシャ</t>
    </rPh>
    <rPh sb="20" eb="21">
      <t>ト</t>
    </rPh>
    <rPh sb="22" eb="23">
      <t>ア</t>
    </rPh>
    <rPh sb="25" eb="26">
      <t>クダ</t>
    </rPh>
    <phoneticPr fontId="1"/>
  </si>
  <si>
    <t>契約用請求書　会社情報入力</t>
    <rPh sb="0" eb="2">
      <t>ケイヤク</t>
    </rPh>
    <rPh sb="2" eb="3">
      <t>ヨウ</t>
    </rPh>
    <rPh sb="3" eb="6">
      <t>セイキュウショ</t>
    </rPh>
    <rPh sb="7" eb="9">
      <t>カイシャ</t>
    </rPh>
    <rPh sb="9" eb="11">
      <t>ジョウホウ</t>
    </rPh>
    <rPh sb="11" eb="13">
      <t>ニュウリョク</t>
    </rPh>
    <phoneticPr fontId="1"/>
  </si>
  <si>
    <t>契約用請求書　請求情報入力</t>
    <rPh sb="0" eb="2">
      <t>ケイヤク</t>
    </rPh>
    <rPh sb="2" eb="3">
      <t>ヨウ</t>
    </rPh>
    <rPh sb="3" eb="6">
      <t>セイキュウショ</t>
    </rPh>
    <rPh sb="7" eb="9">
      <t>セイキュウ</t>
    </rPh>
    <rPh sb="9" eb="11">
      <t>ジョウホウ</t>
    </rPh>
    <rPh sb="11" eb="13">
      <t>ニュウリョク</t>
    </rPh>
    <phoneticPr fontId="1"/>
  </si>
  <si>
    <t>作 業 所</t>
    <rPh sb="0" eb="1">
      <t>サク</t>
    </rPh>
    <rPh sb="2" eb="3">
      <t>ワザ</t>
    </rPh>
    <rPh sb="4" eb="5">
      <t>ショ</t>
    </rPh>
    <phoneticPr fontId="1"/>
  </si>
  <si>
    <t>契約適用消費税率</t>
    <rPh sb="0" eb="2">
      <t>ケイヤク</t>
    </rPh>
    <rPh sb="2" eb="4">
      <t>テキヨウ</t>
    </rPh>
    <rPh sb="4" eb="7">
      <t>ショウヒゼイ</t>
    </rPh>
    <rPh sb="7" eb="8">
      <t>リツ</t>
    </rPh>
    <phoneticPr fontId="1"/>
  </si>
  <si>
    <t>※必ず請求日は請求月末日で入力して下さい。</t>
    <rPh sb="1" eb="2">
      <t>カナラ</t>
    </rPh>
    <rPh sb="3" eb="6">
      <t>セイキュウビ</t>
    </rPh>
    <rPh sb="7" eb="10">
      <t>セイキュウゲツ</t>
    </rPh>
    <rPh sb="10" eb="12">
      <t>マツジツ</t>
    </rPh>
    <rPh sb="13" eb="15">
      <t>ニュウリョク</t>
    </rPh>
    <rPh sb="17" eb="18">
      <t>クダ</t>
    </rPh>
    <phoneticPr fontId="1"/>
  </si>
  <si>
    <t>代表取締役社長　○○　○○</t>
    <rPh sb="0" eb="2">
      <t>ダイヒョウ</t>
    </rPh>
    <rPh sb="2" eb="5">
      <t>トリシマリヤク</t>
    </rPh>
    <rPh sb="5" eb="7">
      <t>シャチョウ</t>
    </rPh>
    <phoneticPr fontId="1"/>
  </si>
  <si>
    <t>〇〇建設株式会社</t>
    <rPh sb="2" eb="4">
      <t>ケンセツ</t>
    </rPh>
    <rPh sb="4" eb="8">
      <t>カブシキカイシャ</t>
    </rPh>
    <phoneticPr fontId="1"/>
  </si>
  <si>
    <t>〇〇ビル</t>
    <phoneticPr fontId="1"/>
  </si>
  <si>
    <t>12345678</t>
    <phoneticPr fontId="1"/>
  </si>
  <si>
    <t>マルマルケンセツ（カ</t>
    <phoneticPr fontId="1"/>
  </si>
  <si>
    <t>○○県□市△町９９－９９</t>
    <rPh sb="2" eb="3">
      <t>ケン</t>
    </rPh>
    <rPh sb="4" eb="5">
      <t>シ</t>
    </rPh>
    <rPh sb="6" eb="7">
      <t>マチ</t>
    </rPh>
    <phoneticPr fontId="1"/>
  </si>
  <si>
    <t>999-9999</t>
    <phoneticPr fontId="1"/>
  </si>
  <si>
    <t>9999-99-9999</t>
    <phoneticPr fontId="1"/>
  </si>
  <si>
    <t>8888-88-8888</t>
    <phoneticPr fontId="1"/>
  </si>
  <si>
    <t>〇〇銀行</t>
    <rPh sb="2" eb="4">
      <t>ギンコウ</t>
    </rPh>
    <phoneticPr fontId="1"/>
  </si>
  <si>
    <t>〇〇支店</t>
    <rPh sb="2" eb="4">
      <t>シテン</t>
    </rPh>
    <phoneticPr fontId="1"/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</si>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</sst>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&quot;△ &quot;#,##0"/>
    <numFmt numFmtId="177" formatCode="#,##0;&quot;△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ゴシック"/>
      <family val="3"/>
      <charset val="128"/>
    </font>
    <font>
      <b/>
      <sz val="9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b/>
      <u/>
      <sz val="20"/>
      <name val="ＭＳ Ｐ明朝"/>
      <family val="1"/>
      <charset val="128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2"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left" vertical="center"/>
    </xf>
    <xf numFmtId="0" fontId="6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2" fillId="2" borderId="0" xfId="0" applyFont="1" applyFill="1">
      <alignment vertical="center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177" fontId="10" fillId="0" borderId="15" xfId="0" applyNumberFormat="1" applyFont="1" applyBorder="1" applyProtection="1">
      <alignment vertical="center"/>
      <protection hidden="1"/>
    </xf>
    <xf numFmtId="177" fontId="10" fillId="0" borderId="14" xfId="0" applyNumberFormat="1" applyFont="1" applyBorder="1" applyProtection="1">
      <alignment vertical="center"/>
      <protection hidden="1"/>
    </xf>
    <xf numFmtId="0" fontId="9" fillId="5" borderId="13" xfId="0" applyFont="1" applyFill="1" applyBorder="1" applyProtection="1">
      <alignment vertical="center"/>
      <protection hidden="1"/>
    </xf>
    <xf numFmtId="0" fontId="9" fillId="5" borderId="14" xfId="0" applyFont="1" applyFill="1" applyBorder="1" applyProtection="1">
      <alignment vertical="center"/>
      <protection hidden="1"/>
    </xf>
    <xf numFmtId="0" fontId="9" fillId="5" borderId="13" xfId="0" applyFont="1" applyFill="1" applyBorder="1">
      <alignment vertical="center"/>
    </xf>
    <xf numFmtId="0" fontId="12" fillId="5" borderId="14" xfId="0" applyFont="1" applyFill="1" applyBorder="1">
      <alignment vertical="center"/>
    </xf>
    <xf numFmtId="0" fontId="12" fillId="5" borderId="13" xfId="0" applyFont="1" applyFill="1" applyBorder="1">
      <alignment vertical="center"/>
    </xf>
    <xf numFmtId="0" fontId="12" fillId="5" borderId="15" xfId="0" applyFont="1" applyFill="1" applyBorder="1">
      <alignment vertical="center"/>
    </xf>
    <xf numFmtId="0" fontId="2" fillId="5" borderId="15" xfId="0" applyFont="1" applyFill="1" applyBorder="1">
      <alignment vertical="center"/>
    </xf>
    <xf numFmtId="177" fontId="10" fillId="3" borderId="15" xfId="0" applyNumberFormat="1" applyFont="1" applyFill="1" applyBorder="1" applyProtection="1">
      <alignment vertical="center"/>
      <protection hidden="1"/>
    </xf>
    <xf numFmtId="177" fontId="10" fillId="3" borderId="14" xfId="0" applyNumberFormat="1" applyFont="1" applyFill="1" applyBorder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>
      <alignment vertic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9" fillId="2" borderId="13" xfId="0" applyFont="1" applyFill="1" applyBorder="1" applyProtection="1">
      <alignment vertical="center"/>
      <protection hidden="1"/>
    </xf>
    <xf numFmtId="0" fontId="15" fillId="2" borderId="14" xfId="0" applyFont="1" applyFill="1" applyBorder="1" applyAlignment="1" applyProtection="1">
      <alignment horizontal="distributed" vertical="center"/>
      <protection hidden="1"/>
    </xf>
    <xf numFmtId="0" fontId="12" fillId="2" borderId="0" xfId="0" applyFont="1" applyFill="1">
      <alignment vertical="center"/>
    </xf>
    <xf numFmtId="0" fontId="9" fillId="2" borderId="0" xfId="0" applyFont="1" applyFill="1" applyProtection="1">
      <alignment vertical="center"/>
      <protection hidden="1"/>
    </xf>
    <xf numFmtId="49" fontId="9" fillId="2" borderId="0" xfId="0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>
      <alignment vertical="center"/>
    </xf>
    <xf numFmtId="0" fontId="9" fillId="2" borderId="15" xfId="0" applyFont="1" applyFill="1" applyBorder="1" applyProtection="1">
      <alignment vertical="center"/>
      <protection hidden="1"/>
    </xf>
    <xf numFmtId="0" fontId="9" fillId="2" borderId="38" xfId="0" applyFont="1" applyFill="1" applyBorder="1" applyProtection="1">
      <alignment vertical="center"/>
      <protection hidden="1"/>
    </xf>
    <xf numFmtId="177" fontId="10" fillId="2" borderId="15" xfId="0" applyNumberFormat="1" applyFont="1" applyFill="1" applyBorder="1" applyProtection="1">
      <alignment vertical="center"/>
      <protection hidden="1"/>
    </xf>
    <xf numFmtId="0" fontId="9" fillId="2" borderId="14" xfId="0" applyFont="1" applyFill="1" applyBorder="1" applyProtection="1">
      <alignment vertical="center"/>
      <protection hidden="1"/>
    </xf>
    <xf numFmtId="176" fontId="10" fillId="2" borderId="14" xfId="0" applyNumberFormat="1" applyFont="1" applyFill="1" applyBorder="1" applyProtection="1">
      <alignment vertical="center"/>
      <protection hidden="1"/>
    </xf>
    <xf numFmtId="176" fontId="10" fillId="2" borderId="22" xfId="0" applyNumberFormat="1" applyFont="1" applyFill="1" applyBorder="1" applyProtection="1">
      <alignment vertical="center"/>
      <protection hidden="1"/>
    </xf>
    <xf numFmtId="177" fontId="10" fillId="2" borderId="14" xfId="0" applyNumberFormat="1" applyFont="1" applyFill="1" applyBorder="1" applyProtection="1">
      <alignment vertical="center"/>
      <protection hidden="1"/>
    </xf>
    <xf numFmtId="0" fontId="9" fillId="2" borderId="21" xfId="0" applyFont="1" applyFill="1" applyBorder="1" applyProtection="1">
      <alignment vertical="center"/>
      <protection hidden="1"/>
    </xf>
    <xf numFmtId="0" fontId="9" fillId="2" borderId="29" xfId="0" applyFont="1" applyFill="1" applyBorder="1" applyProtection="1">
      <alignment vertical="center"/>
      <protection hidden="1"/>
    </xf>
    <xf numFmtId="0" fontId="9" fillId="2" borderId="22" xfId="0" applyFont="1" applyFill="1" applyBorder="1" applyProtection="1">
      <alignment vertical="center"/>
      <protection hidden="1"/>
    </xf>
    <xf numFmtId="0" fontId="9" fillId="2" borderId="56" xfId="0" applyFont="1" applyFill="1" applyBorder="1" applyProtection="1">
      <alignment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177" fontId="10" fillId="2" borderId="49" xfId="0" applyNumberFormat="1" applyFont="1" applyFill="1" applyBorder="1" applyProtection="1">
      <alignment vertical="center"/>
      <protection hidden="1"/>
    </xf>
    <xf numFmtId="0" fontId="9" fillId="2" borderId="16" xfId="0" applyFont="1" applyFill="1" applyBorder="1" applyProtection="1">
      <alignment vertical="center"/>
      <protection hidden="1"/>
    </xf>
    <xf numFmtId="0" fontId="15" fillId="2" borderId="50" xfId="0" applyFont="1" applyFill="1" applyBorder="1" applyAlignment="1" applyProtection="1">
      <alignment horizontal="distributed" vertical="center"/>
      <protection hidden="1"/>
    </xf>
    <xf numFmtId="0" fontId="9" fillId="2" borderId="18" xfId="0" applyFont="1" applyFill="1" applyBorder="1" applyProtection="1">
      <alignment vertical="center"/>
      <protection hidden="1"/>
    </xf>
    <xf numFmtId="0" fontId="9" fillId="2" borderId="50" xfId="0" applyFont="1" applyFill="1" applyBorder="1" applyProtection="1">
      <alignment vertical="center"/>
      <protection hidden="1"/>
    </xf>
    <xf numFmtId="0" fontId="9" fillId="2" borderId="50" xfId="0" applyFont="1" applyFill="1" applyBorder="1" applyAlignment="1" applyProtection="1">
      <alignment horizontal="center" vertical="center"/>
      <protection hidden="1"/>
    </xf>
    <xf numFmtId="0" fontId="15" fillId="2" borderId="50" xfId="0" applyFont="1" applyFill="1" applyBorder="1" applyAlignment="1" applyProtection="1">
      <alignment horizontal="distributed" vertical="center" wrapText="1"/>
      <protection hidden="1"/>
    </xf>
    <xf numFmtId="0" fontId="0" fillId="2" borderId="50" xfId="0" applyFill="1" applyBorder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 horizontal="center" vertical="center"/>
      <protection hidden="1"/>
    </xf>
    <xf numFmtId="0" fontId="15" fillId="2" borderId="58" xfId="0" applyFont="1" applyFill="1" applyBorder="1" applyAlignment="1" applyProtection="1">
      <alignment horizontal="center" vertical="center"/>
      <protection hidden="1"/>
    </xf>
    <xf numFmtId="0" fontId="15" fillId="2" borderId="51" xfId="0" applyFont="1" applyFill="1" applyBorder="1" applyAlignment="1" applyProtection="1">
      <alignment horizontal="center" vertical="center"/>
      <protection hidden="1"/>
    </xf>
    <xf numFmtId="0" fontId="9" fillId="2" borderId="51" xfId="0" applyFont="1" applyFill="1" applyBorder="1" applyAlignment="1" applyProtection="1">
      <alignment horizontal="center" vertical="center"/>
      <protection hidden="1"/>
    </xf>
    <xf numFmtId="177" fontId="10" fillId="2" borderId="52" xfId="0" applyNumberFormat="1" applyFont="1" applyFill="1" applyBorder="1" applyProtection="1">
      <alignment vertical="center"/>
      <protection hidden="1"/>
    </xf>
    <xf numFmtId="0" fontId="9" fillId="2" borderId="39" xfId="0" applyFont="1" applyFill="1" applyBorder="1" applyProtection="1">
      <alignment vertical="center"/>
      <protection hidden="1"/>
    </xf>
    <xf numFmtId="0" fontId="9" fillId="2" borderId="47" xfId="0" applyFont="1" applyFill="1" applyBorder="1" applyProtection="1">
      <alignment vertical="center"/>
      <protection hidden="1"/>
    </xf>
    <xf numFmtId="0" fontId="9" fillId="2" borderId="40" xfId="0" applyFont="1" applyFill="1" applyBorder="1" applyProtection="1">
      <alignment vertical="center"/>
      <protection hidden="1"/>
    </xf>
    <xf numFmtId="0" fontId="9" fillId="2" borderId="24" xfId="0" applyFont="1" applyFill="1" applyBorder="1" applyProtection="1">
      <alignment vertical="center"/>
      <protection hidden="1"/>
    </xf>
    <xf numFmtId="0" fontId="9" fillId="2" borderId="30" xfId="0" applyFont="1" applyFill="1" applyBorder="1" applyProtection="1">
      <alignment vertical="center"/>
      <protection hidden="1"/>
    </xf>
    <xf numFmtId="0" fontId="9" fillId="2" borderId="35" xfId="0" applyFont="1" applyFill="1" applyBorder="1" applyProtection="1">
      <alignment vertical="center"/>
      <protection hidden="1"/>
    </xf>
    <xf numFmtId="0" fontId="9" fillId="2" borderId="43" xfId="0" applyFont="1" applyFill="1" applyBorder="1" applyProtection="1">
      <alignment vertical="center"/>
      <protection hidden="1"/>
    </xf>
    <xf numFmtId="0" fontId="9" fillId="2" borderId="48" xfId="0" applyFont="1" applyFill="1" applyBorder="1" applyProtection="1">
      <alignment vertical="center"/>
      <protection hidden="1"/>
    </xf>
    <xf numFmtId="0" fontId="9" fillId="2" borderId="44" xfId="0" applyFont="1" applyFill="1" applyBorder="1" applyProtection="1">
      <alignment vertical="center"/>
      <protection hidden="1"/>
    </xf>
    <xf numFmtId="0" fontId="9" fillId="2" borderId="17" xfId="0" applyFont="1" applyFill="1" applyBorder="1" applyProtection="1">
      <alignment vertical="center"/>
      <protection hidden="1"/>
    </xf>
    <xf numFmtId="0" fontId="9" fillId="2" borderId="19" xfId="0" applyFont="1" applyFill="1" applyBorder="1" applyProtection="1">
      <alignment vertical="center"/>
      <protection hidden="1"/>
    </xf>
    <xf numFmtId="0" fontId="9" fillId="2" borderId="33" xfId="0" applyFont="1" applyFill="1" applyBorder="1" applyProtection="1">
      <alignment vertical="center"/>
      <protection hidden="1"/>
    </xf>
    <xf numFmtId="0" fontId="9" fillId="2" borderId="20" xfId="0" applyFont="1" applyFill="1" applyBorder="1" applyProtection="1">
      <alignment vertical="center"/>
      <protection hidden="1"/>
    </xf>
    <xf numFmtId="0" fontId="9" fillId="2" borderId="41" xfId="0" applyFont="1" applyFill="1" applyBorder="1" applyProtection="1">
      <alignment vertical="center"/>
      <protection hidden="1"/>
    </xf>
    <xf numFmtId="0" fontId="9" fillId="2" borderId="27" xfId="0" applyFont="1" applyFill="1" applyBorder="1" applyProtection="1">
      <alignment vertical="center"/>
      <protection hidden="1"/>
    </xf>
    <xf numFmtId="0" fontId="9" fillId="2" borderId="36" xfId="0" applyFont="1" applyFill="1" applyBorder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2" fillId="2" borderId="15" xfId="0" applyFont="1" applyFill="1" applyBorder="1" applyProtection="1">
      <alignment vertical="center"/>
      <protection hidden="1"/>
    </xf>
    <xf numFmtId="0" fontId="9" fillId="2" borderId="25" xfId="0" applyFont="1" applyFill="1" applyBorder="1" applyProtection="1">
      <alignment vertical="center"/>
      <protection hidden="1"/>
    </xf>
    <xf numFmtId="0" fontId="2" fillId="2" borderId="13" xfId="0" applyFont="1" applyFill="1" applyBorder="1" applyProtection="1">
      <alignment vertical="center"/>
      <protection hidden="1"/>
    </xf>
    <xf numFmtId="0" fontId="15" fillId="2" borderId="14" xfId="0" applyFont="1" applyFill="1" applyBorder="1" applyProtection="1">
      <alignment vertical="center"/>
      <protection hidden="1"/>
    </xf>
    <xf numFmtId="0" fontId="15" fillId="2" borderId="13" xfId="0" applyFont="1" applyFill="1" applyBorder="1" applyProtection="1">
      <alignment vertical="center"/>
      <protection hidden="1"/>
    </xf>
    <xf numFmtId="0" fontId="15" fillId="2" borderId="15" xfId="0" applyFont="1" applyFill="1" applyBorder="1" applyProtection="1">
      <alignment vertical="center"/>
      <protection hidden="1"/>
    </xf>
    <xf numFmtId="0" fontId="2" fillId="2" borderId="15" xfId="0" applyFont="1" applyFill="1" applyBorder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justifyLastLine="1"/>
    </xf>
    <xf numFmtId="0" fontId="6" fillId="3" borderId="6" xfId="0" applyFont="1" applyFill="1" applyBorder="1" applyAlignment="1">
      <alignment horizontal="center" vertical="center" justifyLastLine="1"/>
    </xf>
    <xf numFmtId="0" fontId="6" fillId="3" borderId="1" xfId="0" applyFont="1" applyFill="1" applyBorder="1" applyAlignment="1">
      <alignment horizontal="center" vertical="center" justifyLastLine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distributed" vertical="center" justifyLastLine="1"/>
    </xf>
    <xf numFmtId="0" fontId="6" fillId="3" borderId="6" xfId="0" applyFont="1" applyFill="1" applyBorder="1" applyAlignment="1">
      <alignment horizontal="distributed" vertical="center" justifyLastLine="1"/>
    </xf>
    <xf numFmtId="0" fontId="6" fillId="3" borderId="1" xfId="0" applyFont="1" applyFill="1" applyBorder="1" applyAlignment="1">
      <alignment horizontal="distributed" vertical="center" justifyLastLine="1"/>
    </xf>
    <xf numFmtId="0" fontId="19" fillId="2" borderId="3" xfId="0" applyFont="1" applyFill="1" applyBorder="1" applyAlignment="1">
      <alignment horizontal="left" vertical="center" shrinkToFit="1"/>
    </xf>
    <xf numFmtId="0" fontId="19" fillId="2" borderId="4" xfId="0" applyFont="1" applyFill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3" xfId="0" applyNumberFormat="1" applyFont="1" applyBorder="1">
      <alignment vertical="center"/>
    </xf>
    <xf numFmtId="49" fontId="19" fillId="0" borderId="4" xfId="0" applyNumberFormat="1" applyFont="1" applyBorder="1">
      <alignment vertical="center"/>
    </xf>
    <xf numFmtId="49" fontId="19" fillId="0" borderId="5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9" fillId="2" borderId="4" xfId="0" applyFont="1" applyFill="1" applyBorder="1">
      <alignment vertical="center"/>
    </xf>
    <xf numFmtId="0" fontId="19" fillId="2" borderId="5" xfId="0" applyFont="1" applyFill="1" applyBorder="1">
      <alignment vertical="center"/>
    </xf>
    <xf numFmtId="49" fontId="19" fillId="2" borderId="3" xfId="0" applyNumberFormat="1" applyFont="1" applyFill="1" applyBorder="1" applyAlignment="1">
      <alignment horizontal="left" vertical="center" wrapText="1"/>
    </xf>
    <xf numFmtId="49" fontId="19" fillId="2" borderId="4" xfId="0" applyNumberFormat="1" applyFont="1" applyFill="1" applyBorder="1" applyAlignment="1">
      <alignment horizontal="left" vertical="center"/>
    </xf>
    <xf numFmtId="49" fontId="19" fillId="2" borderId="5" xfId="0" applyNumberFormat="1" applyFont="1" applyFill="1" applyBorder="1" applyAlignment="1">
      <alignment horizontal="left" vertical="center"/>
    </xf>
    <xf numFmtId="49" fontId="19" fillId="2" borderId="3" xfId="0" applyNumberFormat="1" applyFont="1" applyFill="1" applyBorder="1" applyAlignment="1">
      <alignment horizontal="left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distributed" vertical="center" justifyLastLine="1"/>
    </xf>
    <xf numFmtId="0" fontId="3" fillId="3" borderId="6" xfId="0" applyFont="1" applyFill="1" applyBorder="1" applyAlignment="1">
      <alignment horizontal="distributed" vertical="center" justifyLastLine="1"/>
    </xf>
    <xf numFmtId="0" fontId="3" fillId="3" borderId="1" xfId="0" applyFont="1" applyFill="1" applyBorder="1" applyAlignment="1">
      <alignment horizontal="distributed" vertical="center" justifyLastLine="1"/>
    </xf>
    <xf numFmtId="0" fontId="21" fillId="0" borderId="0" xfId="0" applyFont="1">
      <alignment vertical="center"/>
    </xf>
    <xf numFmtId="0" fontId="19" fillId="2" borderId="3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justifyLastLine="1"/>
    </xf>
    <xf numFmtId="0" fontId="6" fillId="5" borderId="8" xfId="0" applyFont="1" applyFill="1" applyBorder="1" applyAlignment="1">
      <alignment horizontal="center" vertical="center" justifyLastLine="1"/>
    </xf>
    <xf numFmtId="0" fontId="6" fillId="5" borderId="9" xfId="0" applyFont="1" applyFill="1" applyBorder="1" applyAlignment="1">
      <alignment horizontal="center" vertical="center" justifyLastLine="1"/>
    </xf>
    <xf numFmtId="0" fontId="18" fillId="0" borderId="53" xfId="0" applyFont="1" applyBorder="1" applyAlignment="1">
      <alignment horizontal="right" vertical="center"/>
    </xf>
    <xf numFmtId="0" fontId="18" fillId="0" borderId="54" xfId="0" applyFont="1" applyBorder="1" applyAlignment="1">
      <alignment horizontal="right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9" fontId="19" fillId="2" borderId="3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>
      <alignment vertical="center"/>
    </xf>
    <xf numFmtId="49" fontId="19" fillId="2" borderId="4" xfId="0" applyNumberFormat="1" applyFont="1" applyFill="1" applyBorder="1">
      <alignment vertical="center"/>
    </xf>
    <xf numFmtId="0" fontId="26" fillId="0" borderId="0" xfId="0" applyFont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12" fillId="5" borderId="38" xfId="0" applyFont="1" applyFill="1" applyBorder="1" applyAlignment="1" applyProtection="1">
      <alignment horizontal="distributed" vertical="center" justifyLastLine="1"/>
      <protection hidden="1"/>
    </xf>
    <xf numFmtId="0" fontId="12" fillId="5" borderId="37" xfId="0" applyFont="1" applyFill="1" applyBorder="1" applyAlignment="1" applyProtection="1">
      <alignment horizontal="distributed" vertical="center" justifyLastLine="1"/>
      <protection hidden="1"/>
    </xf>
    <xf numFmtId="0" fontId="12" fillId="5" borderId="34" xfId="0" applyFont="1" applyFill="1" applyBorder="1" applyAlignment="1" applyProtection="1">
      <alignment horizontal="distributed" vertical="center" justifyLastLine="1"/>
      <protection hidden="1"/>
    </xf>
    <xf numFmtId="0" fontId="12" fillId="5" borderId="14" xfId="0" applyFont="1" applyFill="1" applyBorder="1" applyAlignment="1">
      <alignment horizontal="distributed" vertical="center" justifyLastLine="1"/>
    </xf>
    <xf numFmtId="0" fontId="27" fillId="0" borderId="0" xfId="0" applyFont="1" applyAlignment="1">
      <alignment horizontal="left" vertical="center" wrapText="1"/>
    </xf>
    <xf numFmtId="176" fontId="10" fillId="3" borderId="14" xfId="0" applyNumberFormat="1" applyFont="1" applyFill="1" applyBorder="1" applyProtection="1">
      <alignment vertical="center"/>
      <protection hidden="1"/>
    </xf>
    <xf numFmtId="0" fontId="12" fillId="5" borderId="38" xfId="0" applyFont="1" applyFill="1" applyBorder="1" applyAlignment="1" applyProtection="1">
      <alignment horizontal="distributed" vertical="center"/>
      <protection hidden="1"/>
    </xf>
    <xf numFmtId="0" fontId="12" fillId="5" borderId="37" xfId="0" applyFont="1" applyFill="1" applyBorder="1" applyAlignment="1" applyProtection="1">
      <alignment horizontal="distributed" vertical="center"/>
      <protection hidden="1"/>
    </xf>
    <xf numFmtId="0" fontId="12" fillId="5" borderId="34" xfId="0" applyFont="1" applyFill="1" applyBorder="1" applyAlignment="1" applyProtection="1">
      <alignment horizontal="distributed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176" fontId="10" fillId="0" borderId="14" xfId="0" applyNumberFormat="1" applyFont="1" applyBorder="1" applyProtection="1">
      <alignment vertical="center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/>
      <protection hidden="1"/>
    </xf>
    <xf numFmtId="0" fontId="12" fillId="5" borderId="13" xfId="0" applyFont="1" applyFill="1" applyBorder="1" applyAlignment="1">
      <alignment horizontal="center" vertical="center" justifyLastLine="1"/>
    </xf>
    <xf numFmtId="0" fontId="12" fillId="5" borderId="14" xfId="0" applyFont="1" applyFill="1" applyBorder="1" applyAlignment="1">
      <alignment horizontal="center" vertical="center" justifyLastLine="1"/>
    </xf>
    <xf numFmtId="0" fontId="12" fillId="5" borderId="15" xfId="0" applyFont="1" applyFill="1" applyBorder="1" applyAlignment="1">
      <alignment horizontal="center" vertical="center" justifyLastLine="1"/>
    </xf>
    <xf numFmtId="0" fontId="12" fillId="5" borderId="14" xfId="0" applyFont="1" applyFill="1" applyBorder="1" applyAlignment="1" applyProtection="1">
      <alignment horizontal="distributed" vertical="center"/>
      <protection hidden="1"/>
    </xf>
    <xf numFmtId="0" fontId="26" fillId="0" borderId="0" xfId="0" applyFont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9" fillId="2" borderId="0" xfId="0" applyFont="1" applyFill="1" applyProtection="1">
      <alignment vertical="center"/>
      <protection hidden="1"/>
    </xf>
    <xf numFmtId="176" fontId="9" fillId="2" borderId="14" xfId="0" applyNumberFormat="1" applyFont="1" applyFill="1" applyBorder="1" applyProtection="1">
      <alignment vertical="center"/>
      <protection hidden="1"/>
    </xf>
    <xf numFmtId="0" fontId="15" fillId="2" borderId="13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distributed" vertical="center"/>
      <protection hidden="1"/>
    </xf>
    <xf numFmtId="0" fontId="0" fillId="2" borderId="22" xfId="0" applyFill="1" applyBorder="1" applyAlignment="1" applyProtection="1">
      <alignment horizontal="distributed" vertical="center"/>
      <protection hidden="1"/>
    </xf>
    <xf numFmtId="0" fontId="2" fillId="2" borderId="56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176" fontId="9" fillId="2" borderId="22" xfId="0" applyNumberFormat="1" applyFont="1" applyFill="1" applyBorder="1" applyProtection="1">
      <alignment vertical="center"/>
      <protection hidden="1"/>
    </xf>
    <xf numFmtId="0" fontId="15" fillId="2" borderId="51" xfId="0" applyFont="1" applyFill="1" applyBorder="1" applyAlignment="1" applyProtection="1">
      <alignment horizontal="distributed" vertical="distributed"/>
      <protection hidden="1"/>
    </xf>
    <xf numFmtId="0" fontId="0" fillId="2" borderId="51" xfId="0" applyFill="1" applyBorder="1" applyAlignment="1" applyProtection="1">
      <alignment horizontal="distributed" vertical="distributed"/>
      <protection hidden="1"/>
    </xf>
    <xf numFmtId="0" fontId="2" fillId="2" borderId="59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176" fontId="9" fillId="2" borderId="51" xfId="0" applyNumberFormat="1" applyFont="1" applyFill="1" applyBorder="1" applyProtection="1">
      <alignment vertical="center"/>
      <protection hidden="1"/>
    </xf>
    <xf numFmtId="0" fontId="15" fillId="2" borderId="44" xfId="0" applyFont="1" applyFill="1" applyBorder="1" applyAlignment="1" applyProtection="1">
      <alignment horizontal="distributed" vertical="center" wrapText="1"/>
      <protection hidden="1"/>
    </xf>
    <xf numFmtId="0" fontId="15" fillId="2" borderId="44" xfId="0" applyFont="1" applyFill="1" applyBorder="1" applyAlignment="1" applyProtection="1">
      <alignment horizontal="distributed" vertical="center"/>
      <protection hidden="1"/>
    </xf>
    <xf numFmtId="0" fontId="9" fillId="2" borderId="44" xfId="0" applyFont="1" applyFill="1" applyBorder="1" applyAlignment="1" applyProtection="1">
      <alignment horizontal="left" vertical="center" shrinkToFit="1"/>
      <protection hidden="1"/>
    </xf>
    <xf numFmtId="0" fontId="0" fillId="2" borderId="44" xfId="0" applyFill="1" applyBorder="1" applyAlignment="1" applyProtection="1">
      <alignment horizontal="left" vertical="center" shrinkToFit="1"/>
      <protection hidden="1"/>
    </xf>
    <xf numFmtId="0" fontId="0" fillId="2" borderId="46" xfId="0" applyFill="1" applyBorder="1" applyAlignment="1" applyProtection="1">
      <alignment horizontal="left" vertical="center" shrinkToFit="1"/>
      <protection hidden="1"/>
    </xf>
    <xf numFmtId="0" fontId="15" fillId="2" borderId="33" xfId="0" applyFont="1" applyFill="1" applyBorder="1" applyAlignment="1" applyProtection="1">
      <alignment horizontal="distributed" vertical="center" wrapText="1"/>
      <protection hidden="1"/>
    </xf>
    <xf numFmtId="0" fontId="15" fillId="2" borderId="33" xfId="0" applyFont="1" applyFill="1" applyBorder="1" applyAlignment="1" applyProtection="1">
      <alignment horizontal="distributed" vertical="center"/>
      <protection hidden="1"/>
    </xf>
    <xf numFmtId="0" fontId="9" fillId="2" borderId="33" xfId="0" applyFont="1" applyFill="1" applyBorder="1" applyAlignment="1" applyProtection="1">
      <alignment horizontal="center" vertical="center" shrinkToFit="1"/>
      <protection hidden="1"/>
    </xf>
    <xf numFmtId="0" fontId="0" fillId="2" borderId="33" xfId="0" applyFill="1" applyBorder="1" applyAlignment="1" applyProtection="1">
      <alignment horizontal="center" vertical="center" shrinkToFit="1"/>
      <protection hidden="1"/>
    </xf>
    <xf numFmtId="0" fontId="0" fillId="2" borderId="32" xfId="0" applyFill="1" applyBorder="1" applyAlignment="1" applyProtection="1">
      <alignment horizontal="center" vertical="center" shrinkToFit="1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2" fillId="2" borderId="34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2" fillId="2" borderId="38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distributed" vertical="center" justifyLastLine="1"/>
      <protection hidden="1"/>
    </xf>
    <xf numFmtId="0" fontId="15" fillId="2" borderId="38" xfId="0" applyFont="1" applyFill="1" applyBorder="1" applyAlignment="1" applyProtection="1">
      <alignment horizontal="distributed" vertical="center"/>
      <protection hidden="1"/>
    </xf>
    <xf numFmtId="0" fontId="15" fillId="2" borderId="37" xfId="0" applyFont="1" applyFill="1" applyBorder="1" applyAlignment="1" applyProtection="1">
      <alignment horizontal="distributed" vertical="center"/>
      <protection hidden="1"/>
    </xf>
    <xf numFmtId="0" fontId="15" fillId="2" borderId="34" xfId="0" applyFont="1" applyFill="1" applyBorder="1" applyAlignment="1" applyProtection="1">
      <alignment horizontal="distributed" vertical="center"/>
      <protection hidden="1"/>
    </xf>
    <xf numFmtId="0" fontId="15" fillId="2" borderId="14" xfId="0" applyFont="1" applyFill="1" applyBorder="1" applyAlignment="1" applyProtection="1">
      <alignment horizontal="distributed" vertical="center"/>
      <protection hidden="1"/>
    </xf>
    <xf numFmtId="176" fontId="9" fillId="2" borderId="51" xfId="0" applyNumberFormat="1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Protection="1">
      <alignment vertical="center"/>
      <protection hidden="1"/>
    </xf>
    <xf numFmtId="0" fontId="9" fillId="2" borderId="40" xfId="0" applyFont="1" applyFill="1" applyBorder="1" applyProtection="1">
      <alignment vertical="center"/>
      <protection hidden="1"/>
    </xf>
    <xf numFmtId="0" fontId="9" fillId="2" borderId="47" xfId="0" applyFont="1" applyFill="1" applyBorder="1" applyProtection="1">
      <alignment vertical="center"/>
      <protection hidden="1"/>
    </xf>
    <xf numFmtId="0" fontId="9" fillId="2" borderId="35" xfId="0" applyFont="1" applyFill="1" applyBorder="1" applyProtection="1">
      <alignment vertical="center"/>
      <protection hidden="1"/>
    </xf>
    <xf numFmtId="0" fontId="9" fillId="2" borderId="30" xfId="0" applyFont="1" applyFill="1" applyBorder="1" applyProtection="1">
      <alignment vertical="center"/>
      <protection hidden="1"/>
    </xf>
    <xf numFmtId="0" fontId="9" fillId="2" borderId="45" xfId="0" applyFont="1" applyFill="1" applyBorder="1" applyProtection="1">
      <alignment vertical="center"/>
      <protection hidden="1"/>
    </xf>
    <xf numFmtId="0" fontId="9" fillId="2" borderId="44" xfId="0" applyFont="1" applyFill="1" applyBorder="1" applyProtection="1">
      <alignment vertical="center"/>
      <protection hidden="1"/>
    </xf>
    <xf numFmtId="0" fontId="9" fillId="2" borderId="48" xfId="0" applyFont="1" applyFill="1" applyBorder="1" applyProtection="1">
      <alignment vertical="center"/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Protection="1">
      <alignment vertical="center"/>
      <protection hidden="1"/>
    </xf>
    <xf numFmtId="0" fontId="23" fillId="2" borderId="14" xfId="0" applyFont="1" applyFill="1" applyBorder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5" fillId="2" borderId="38" xfId="0" applyFont="1" applyFill="1" applyBorder="1" applyAlignment="1" applyProtection="1">
      <alignment horizontal="distributed" vertical="center" justifyLastLine="1"/>
      <protection hidden="1"/>
    </xf>
    <xf numFmtId="0" fontId="15" fillId="2" borderId="37" xfId="0" applyFont="1" applyFill="1" applyBorder="1" applyAlignment="1" applyProtection="1">
      <alignment horizontal="distributed" vertical="center" justifyLastLine="1"/>
      <protection hidden="1"/>
    </xf>
    <xf numFmtId="0" fontId="15" fillId="2" borderId="34" xfId="0" applyFont="1" applyFill="1" applyBorder="1" applyAlignment="1" applyProtection="1">
      <alignment horizontal="distributed" vertical="center" justifyLastLine="1"/>
      <protection hidden="1"/>
    </xf>
    <xf numFmtId="0" fontId="22" fillId="2" borderId="57" xfId="0" applyFont="1" applyFill="1" applyBorder="1" applyAlignment="1" applyProtection="1">
      <alignment horizontal="center" vertical="center"/>
      <protection hidden="1"/>
    </xf>
    <xf numFmtId="0" fontId="22" fillId="2" borderId="37" xfId="0" applyFont="1" applyFill="1" applyBorder="1" applyAlignment="1" applyProtection="1">
      <alignment horizontal="center" vertical="center"/>
      <protection hidden="1"/>
    </xf>
    <xf numFmtId="0" fontId="15" fillId="2" borderId="50" xfId="0" applyFont="1" applyFill="1" applyBorder="1" applyAlignment="1" applyProtection="1">
      <alignment horizontal="distributed" vertical="center"/>
      <protection hidden="1"/>
    </xf>
    <xf numFmtId="0" fontId="9" fillId="2" borderId="50" xfId="0" applyFont="1" applyFill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distributed" vertical="center"/>
      <protection hidden="1"/>
    </xf>
    <xf numFmtId="0" fontId="15" fillId="2" borderId="0" xfId="0" applyFont="1" applyFill="1" applyAlignment="1" applyProtection="1">
      <alignment horizontal="distributed" vertical="center"/>
      <protection hidden="1"/>
    </xf>
    <xf numFmtId="0" fontId="9" fillId="2" borderId="40" xfId="0" applyFont="1" applyFill="1" applyBorder="1" applyAlignment="1" applyProtection="1">
      <alignment horizontal="left" vertical="center" shrinkToFit="1"/>
      <protection hidden="1"/>
    </xf>
    <xf numFmtId="0" fontId="0" fillId="2" borderId="40" xfId="0" applyFill="1" applyBorder="1" applyAlignment="1" applyProtection="1">
      <alignment horizontal="left" vertical="center" shrinkToFit="1"/>
      <protection hidden="1"/>
    </xf>
    <xf numFmtId="0" fontId="0" fillId="2" borderId="42" xfId="0" applyFill="1" applyBorder="1" applyAlignment="1" applyProtection="1">
      <alignment horizontal="left" vertical="center" shrinkToFit="1"/>
      <protection hidden="1"/>
    </xf>
    <xf numFmtId="0" fontId="9" fillId="2" borderId="0" xfId="0" applyFont="1" applyFill="1" applyAlignment="1" applyProtection="1">
      <alignment horizontal="left" vertical="center" shrinkToFit="1"/>
      <protection hidden="1"/>
    </xf>
    <xf numFmtId="0" fontId="0" fillId="2" borderId="0" xfId="0" applyFill="1" applyAlignment="1" applyProtection="1">
      <alignment horizontal="left" vertical="center" shrinkToFit="1"/>
      <protection hidden="1"/>
    </xf>
    <xf numFmtId="0" fontId="0" fillId="2" borderId="25" xfId="0" applyFill="1" applyBorder="1" applyAlignment="1" applyProtection="1">
      <alignment horizontal="left" vertical="center" shrinkToFi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distributed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2" borderId="15" xfId="0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right" vertical="center"/>
      <protection hidden="1"/>
    </xf>
    <xf numFmtId="0" fontId="9" fillId="2" borderId="22" xfId="0" applyFont="1" applyFill="1" applyBorder="1" applyAlignment="1" applyProtection="1">
      <alignment horizontal="right" vertical="center"/>
      <protection hidden="1"/>
    </xf>
    <xf numFmtId="0" fontId="9" fillId="2" borderId="26" xfId="0" applyFont="1" applyFill="1" applyBorder="1" applyAlignment="1" applyProtection="1">
      <alignment horizontal="right" vertical="center"/>
      <protection hidden="1"/>
    </xf>
    <xf numFmtId="0" fontId="9" fillId="2" borderId="27" xfId="0" applyFont="1" applyFill="1" applyBorder="1" applyAlignment="1" applyProtection="1">
      <alignment horizontal="right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9" fontId="10" fillId="2" borderId="13" xfId="1" applyFont="1" applyFill="1" applyBorder="1" applyAlignment="1" applyProtection="1">
      <alignment horizontal="center" vertical="center"/>
      <protection hidden="1"/>
    </xf>
    <xf numFmtId="9" fontId="7" fillId="2" borderId="14" xfId="1" applyFont="1" applyFill="1" applyBorder="1" applyAlignment="1" applyProtection="1">
      <alignment horizontal="center" vertical="center"/>
      <protection hidden="1"/>
    </xf>
    <xf numFmtId="9" fontId="7" fillId="2" borderId="15" xfId="1" applyFont="1" applyFill="1" applyBorder="1" applyAlignment="1" applyProtection="1">
      <alignment horizontal="center" vertical="center"/>
      <protection hidden="1"/>
    </xf>
    <xf numFmtId="176" fontId="22" fillId="2" borderId="14" xfId="0" applyNumberFormat="1" applyFont="1" applyFill="1" applyBorder="1" applyProtection="1">
      <alignment vertical="center"/>
      <protection hidden="1"/>
    </xf>
    <xf numFmtId="0" fontId="9" fillId="2" borderId="51" xfId="0" applyFont="1" applyFill="1" applyBorder="1" applyAlignment="1" applyProtection="1">
      <alignment vertical="center" shrinkToFit="1"/>
      <protection hidden="1"/>
    </xf>
    <xf numFmtId="0" fontId="0" fillId="2" borderId="51" xfId="0" applyFill="1" applyBorder="1" applyAlignment="1" applyProtection="1">
      <alignment vertical="center" shrinkToFit="1"/>
      <protection hidden="1"/>
    </xf>
    <xf numFmtId="0" fontId="0" fillId="2" borderId="52" xfId="0" applyFill="1" applyBorder="1" applyAlignment="1" applyProtection="1">
      <alignment vertical="center" shrinkToFit="1"/>
      <protection hidden="1"/>
    </xf>
    <xf numFmtId="0" fontId="9" fillId="2" borderId="33" xfId="0" applyFont="1" applyFill="1" applyBorder="1" applyAlignment="1" applyProtection="1">
      <alignment vertical="center" shrinkToFit="1"/>
      <protection hidden="1"/>
    </xf>
    <xf numFmtId="0" fontId="9" fillId="2" borderId="19" xfId="0" applyFont="1" applyFill="1" applyBorder="1" applyAlignment="1" applyProtection="1">
      <alignment vertical="center" shrinkToFit="1"/>
      <protection hidden="1"/>
    </xf>
    <xf numFmtId="0" fontId="9" fillId="2" borderId="20" xfId="0" applyFont="1" applyFill="1" applyBorder="1" applyAlignment="1" applyProtection="1">
      <alignment horizontal="distributed" vertical="center" wrapText="1" justifyLastLine="1" shrinkToFit="1"/>
      <protection hidden="1"/>
    </xf>
    <xf numFmtId="0" fontId="9" fillId="2" borderId="33" xfId="0" applyFont="1" applyFill="1" applyBorder="1" applyAlignment="1" applyProtection="1">
      <alignment horizontal="distributed" vertical="center" wrapText="1" justifyLastLine="1" shrinkToFit="1"/>
      <protection hidden="1"/>
    </xf>
    <xf numFmtId="0" fontId="9" fillId="2" borderId="32" xfId="0" applyFont="1" applyFill="1" applyBorder="1" applyAlignment="1" applyProtection="1">
      <alignment horizontal="distributed" vertical="center" wrapText="1" justifyLastLine="1" shrinkToFit="1"/>
      <protection hidden="1"/>
    </xf>
    <xf numFmtId="0" fontId="9" fillId="2" borderId="0" xfId="0" applyFont="1" applyFill="1" applyAlignment="1" applyProtection="1">
      <alignment vertical="center" shrinkToFit="1"/>
      <protection hidden="1"/>
    </xf>
    <xf numFmtId="0" fontId="9" fillId="2" borderId="41" xfId="0" applyFont="1" applyFill="1" applyBorder="1" applyAlignment="1" applyProtection="1">
      <alignment horizontal="center" vertical="center" shrinkToFit="1"/>
      <protection hidden="1"/>
    </xf>
    <xf numFmtId="0" fontId="9" fillId="2" borderId="40" xfId="0" applyFont="1" applyFill="1" applyBorder="1" applyAlignment="1" applyProtection="1">
      <alignment horizontal="center" vertical="center" shrinkToFit="1"/>
      <protection hidden="1"/>
    </xf>
    <xf numFmtId="0" fontId="9" fillId="2" borderId="42" xfId="0" applyFont="1" applyFill="1" applyBorder="1" applyAlignment="1" applyProtection="1">
      <alignment horizontal="center" vertical="center" shrinkToFit="1"/>
      <protection hidden="1"/>
    </xf>
    <xf numFmtId="0" fontId="15" fillId="2" borderId="27" xfId="0" applyFont="1" applyFill="1" applyBorder="1" applyAlignment="1" applyProtection="1">
      <alignment horizontal="distributed" vertical="center" wrapText="1"/>
      <protection hidden="1"/>
    </xf>
    <xf numFmtId="0" fontId="15" fillId="2" borderId="27" xfId="0" applyFont="1" applyFill="1" applyBorder="1" applyAlignment="1" applyProtection="1">
      <alignment horizontal="distributed" vertical="center"/>
      <protection hidden="1"/>
    </xf>
    <xf numFmtId="0" fontId="15" fillId="2" borderId="39" xfId="0" applyFont="1" applyFill="1" applyBorder="1" applyAlignment="1" applyProtection="1">
      <alignment horizontal="center" vertical="center" textRotation="255"/>
      <protection hidden="1"/>
    </xf>
    <xf numFmtId="0" fontId="15" fillId="2" borderId="40" xfId="0" applyFont="1" applyFill="1" applyBorder="1" applyAlignment="1" applyProtection="1">
      <alignment horizontal="center" vertical="center" textRotation="255"/>
      <protection hidden="1"/>
    </xf>
    <xf numFmtId="0" fontId="15" fillId="2" borderId="47" xfId="0" applyFont="1" applyFill="1" applyBorder="1" applyAlignment="1" applyProtection="1">
      <alignment horizontal="center" vertical="center" textRotation="255"/>
      <protection hidden="1"/>
    </xf>
    <xf numFmtId="0" fontId="15" fillId="2" borderId="24" xfId="0" applyFont="1" applyFill="1" applyBorder="1" applyAlignment="1" applyProtection="1">
      <alignment horizontal="center" vertical="center" textRotation="255"/>
      <protection hidden="1"/>
    </xf>
    <xf numFmtId="0" fontId="15" fillId="2" borderId="0" xfId="0" applyFont="1" applyFill="1" applyAlignment="1" applyProtection="1">
      <alignment horizontal="center" vertical="center" textRotation="255"/>
      <protection hidden="1"/>
    </xf>
    <xf numFmtId="0" fontId="15" fillId="2" borderId="30" xfId="0" applyFont="1" applyFill="1" applyBorder="1" applyAlignment="1" applyProtection="1">
      <alignment horizontal="center" vertical="center" textRotation="255"/>
      <protection hidden="1"/>
    </xf>
    <xf numFmtId="0" fontId="15" fillId="2" borderId="26" xfId="0" applyFont="1" applyFill="1" applyBorder="1" applyAlignment="1" applyProtection="1">
      <alignment horizontal="center" vertical="center" textRotation="255"/>
      <protection hidden="1"/>
    </xf>
    <xf numFmtId="0" fontId="15" fillId="2" borderId="27" xfId="0" applyFont="1" applyFill="1" applyBorder="1" applyAlignment="1" applyProtection="1">
      <alignment horizontal="center" vertical="center" textRotation="255"/>
      <protection hidden="1"/>
    </xf>
    <xf numFmtId="0" fontId="15" fillId="2" borderId="31" xfId="0" applyFont="1" applyFill="1" applyBorder="1" applyAlignment="1" applyProtection="1">
      <alignment horizontal="center" vertical="center" textRotation="255"/>
      <protection hidden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BFE4B6"/>
      <color rgb="FFA4F6A6"/>
      <color rgb="FFE47862"/>
      <color rgb="FFE9CD27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9526</xdr:colOff>
      <xdr:row>2</xdr:row>
      <xdr:rowOff>168111</xdr:rowOff>
    </xdr:from>
    <xdr:ext cx="1714499" cy="369248"/>
    <xdr:pic>
      <xdr:nvPicPr>
        <xdr:cNvPr id="2" name="図 1">
          <a:extLst>
            <a:ext uri="{FF2B5EF4-FFF2-40B4-BE49-F238E27FC236}">
              <a16:creationId xmlns:a16="http://schemas.microsoft.com/office/drawing/2014/main" id="{D0002FFA-9A8B-47AA-A9C8-563F6CF144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00" b="26093"/>
        <a:stretch/>
      </xdr:blipFill>
      <xdr:spPr>
        <a:xfrm>
          <a:off x="276226" y="720561"/>
          <a:ext cx="1714499" cy="369248"/>
        </a:xfrm>
        <a:prstGeom prst="rect">
          <a:avLst/>
        </a:prstGeom>
      </xdr:spPr>
    </xdr:pic>
    <xdr:clientData/>
  </xdr:oneCellAnchor>
  <xdr:twoCellAnchor>
    <xdr:from>
      <xdr:col>91</xdr:col>
      <xdr:colOff>47625</xdr:colOff>
      <xdr:row>18</xdr:row>
      <xdr:rowOff>190501</xdr:rowOff>
    </xdr:from>
    <xdr:to>
      <xdr:col>96</xdr:col>
      <xdr:colOff>9525</xdr:colOff>
      <xdr:row>19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9F633F-BE82-41C1-B5BD-C0EAF694D58E}"/>
            </a:ext>
          </a:extLst>
        </xdr:cNvPr>
        <xdr:cNvSpPr txBox="1"/>
      </xdr:nvSpPr>
      <xdr:spPr>
        <a:xfrm>
          <a:off x="6086475" y="30765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18</xdr:row>
      <xdr:rowOff>190501</xdr:rowOff>
    </xdr:from>
    <xdr:to>
      <xdr:col>96</xdr:col>
      <xdr:colOff>9525</xdr:colOff>
      <xdr:row>19</xdr:row>
      <xdr:rowOff>152400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CE48B61-E6F5-4B07-931F-4B9B20DA3F25}"/>
            </a:ext>
          </a:extLst>
        </xdr:cNvPr>
        <xdr:cNvSpPr txBox="1"/>
      </xdr:nvSpPr>
      <xdr:spPr>
        <a:xfrm>
          <a:off x="6086475" y="30765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69</xdr:col>
      <xdr:colOff>9524</xdr:colOff>
      <xdr:row>25</xdr:row>
      <xdr:rowOff>28574</xdr:rowOff>
    </xdr:from>
    <xdr:to>
      <xdr:col>97</xdr:col>
      <xdr:colOff>9525</xdr:colOff>
      <xdr:row>31</xdr:row>
      <xdr:rowOff>304799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53205F4-E4DE-4803-9A61-FE3E867FF957}"/>
            </a:ext>
          </a:extLst>
        </xdr:cNvPr>
        <xdr:cNvSpPr txBox="1"/>
      </xdr:nvSpPr>
      <xdr:spPr>
        <a:xfrm>
          <a:off x="4610099" y="6553199"/>
          <a:ext cx="1866901" cy="2105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注意事項</a:t>
          </a:r>
          <a:r>
            <a:rPr kumimoji="1" lang="en-US" altLang="ja-JP" sz="75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①毎月末日締切にて、５日迄に作業所へ必着のこと。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②請求書は、作業所・本社を提出して下さい。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③その他不明な事項については、当社担当者と打合せの上記入して下さい。</a:t>
          </a:r>
          <a:endParaRPr kumimoji="1" lang="en-US" altLang="ja-JP" sz="7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4</xdr:col>
      <xdr:colOff>9526</xdr:colOff>
      <xdr:row>39</xdr:row>
      <xdr:rowOff>168111</xdr:rowOff>
    </xdr:from>
    <xdr:ext cx="1714499" cy="369248"/>
    <xdr:pic>
      <xdr:nvPicPr>
        <xdr:cNvPr id="8" name="図 7">
          <a:extLst>
            <a:ext uri="{FF2B5EF4-FFF2-40B4-BE49-F238E27FC236}">
              <a16:creationId xmlns:a16="http://schemas.microsoft.com/office/drawing/2014/main" id="{9345F78B-24E5-433B-8424-4F3F97A141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00" b="26093"/>
        <a:stretch/>
      </xdr:blipFill>
      <xdr:spPr>
        <a:xfrm>
          <a:off x="276226" y="720561"/>
          <a:ext cx="1714499" cy="369248"/>
        </a:xfrm>
        <a:prstGeom prst="rect">
          <a:avLst/>
        </a:prstGeom>
      </xdr:spPr>
    </xdr:pic>
    <xdr:clientData/>
  </xdr:oneCellAnchor>
  <xdr:twoCellAnchor>
    <xdr:from>
      <xdr:col>91</xdr:col>
      <xdr:colOff>47625</xdr:colOff>
      <xdr:row>55</xdr:row>
      <xdr:rowOff>190501</xdr:rowOff>
    </xdr:from>
    <xdr:to>
      <xdr:col>96</xdr:col>
      <xdr:colOff>9525</xdr:colOff>
      <xdr:row>56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D68F197-BC5D-4931-8D5C-625AAA32323A}"/>
            </a:ext>
          </a:extLst>
        </xdr:cNvPr>
        <xdr:cNvSpPr txBox="1"/>
      </xdr:nvSpPr>
      <xdr:spPr>
        <a:xfrm>
          <a:off x="6115050" y="4600576"/>
          <a:ext cx="2952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55</xdr:row>
      <xdr:rowOff>190501</xdr:rowOff>
    </xdr:from>
    <xdr:to>
      <xdr:col>96</xdr:col>
      <xdr:colOff>9525</xdr:colOff>
      <xdr:row>56</xdr:row>
      <xdr:rowOff>152400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63C1FAE-2142-4809-A9F3-9D3AB52707D1}"/>
            </a:ext>
          </a:extLst>
        </xdr:cNvPr>
        <xdr:cNvSpPr txBox="1"/>
      </xdr:nvSpPr>
      <xdr:spPr>
        <a:xfrm>
          <a:off x="6115050" y="4600576"/>
          <a:ext cx="2952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oneCellAnchor>
    <xdr:from>
      <xdr:col>4</xdr:col>
      <xdr:colOff>9526</xdr:colOff>
      <xdr:row>76</xdr:row>
      <xdr:rowOff>168111</xdr:rowOff>
    </xdr:from>
    <xdr:ext cx="1714499" cy="369248"/>
    <xdr:pic>
      <xdr:nvPicPr>
        <xdr:cNvPr id="13" name="図 12">
          <a:extLst>
            <a:ext uri="{FF2B5EF4-FFF2-40B4-BE49-F238E27FC236}">
              <a16:creationId xmlns:a16="http://schemas.microsoft.com/office/drawing/2014/main" id="{3CA51C6E-ABAA-467F-ACD2-9633BFE1FC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00" b="26093"/>
        <a:stretch/>
      </xdr:blipFill>
      <xdr:spPr>
        <a:xfrm>
          <a:off x="276226" y="720561"/>
          <a:ext cx="1714499" cy="369248"/>
        </a:xfrm>
        <a:prstGeom prst="rect">
          <a:avLst/>
        </a:prstGeom>
      </xdr:spPr>
    </xdr:pic>
    <xdr:clientData/>
  </xdr:oneCellAnchor>
  <xdr:twoCellAnchor>
    <xdr:from>
      <xdr:col>91</xdr:col>
      <xdr:colOff>47625</xdr:colOff>
      <xdr:row>92</xdr:row>
      <xdr:rowOff>190501</xdr:rowOff>
    </xdr:from>
    <xdr:to>
      <xdr:col>96</xdr:col>
      <xdr:colOff>9525</xdr:colOff>
      <xdr:row>93</xdr:row>
      <xdr:rowOff>152400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0AB3587-BB90-4E95-8DD7-EC8408AEF788}"/>
            </a:ext>
          </a:extLst>
        </xdr:cNvPr>
        <xdr:cNvSpPr txBox="1"/>
      </xdr:nvSpPr>
      <xdr:spPr>
        <a:xfrm>
          <a:off x="6115050" y="4600576"/>
          <a:ext cx="2952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92</xdr:row>
      <xdr:rowOff>190501</xdr:rowOff>
    </xdr:from>
    <xdr:to>
      <xdr:col>96</xdr:col>
      <xdr:colOff>9525</xdr:colOff>
      <xdr:row>93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6616C36-69B2-4575-A01F-A2C3491D62DC}"/>
            </a:ext>
          </a:extLst>
        </xdr:cNvPr>
        <xdr:cNvSpPr txBox="1"/>
      </xdr:nvSpPr>
      <xdr:spPr>
        <a:xfrm>
          <a:off x="6115050" y="4600576"/>
          <a:ext cx="2952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578CF-4B86-4C7C-A14E-466B8AA772B4}">
  <sheetPr codeName="Sheet3">
    <tabColor theme="9" tint="-0.249977111117893"/>
  </sheetPr>
  <dimension ref="A1:WVU27"/>
  <sheetViews>
    <sheetView showGridLines="0" tabSelected="1" zoomScale="94" zoomScaleNormal="94" workbookViewId="0">
      <selection activeCell="B2" sqref="B2:CL2"/>
    </sheetView>
  </sheetViews>
  <sheetFormatPr defaultColWidth="1.625" defaultRowHeight="20.100000000000001" customHeight="1" x14ac:dyDescent="0.4"/>
  <cols>
    <col min="1" max="16384" width="1.625" style="1"/>
  </cols>
  <sheetData>
    <row r="1" spans="2:98" ht="9.9499999999999993" customHeight="1" x14ac:dyDescent="0.4"/>
    <row r="2" spans="2:98" ht="27.95" customHeight="1" x14ac:dyDescent="0.4">
      <c r="B2" s="87" t="s">
        <v>17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9"/>
    </row>
    <row r="3" spans="2:98" ht="9.9499999999999993" customHeight="1" x14ac:dyDescent="0.4"/>
    <row r="4" spans="2:98" ht="20.100000000000001" customHeight="1" x14ac:dyDescent="0.4">
      <c r="B4" s="90" t="s">
        <v>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/>
    </row>
    <row r="5" spans="2:98" ht="9.9499999999999993" customHeight="1" x14ac:dyDescent="0.4"/>
    <row r="6" spans="2:98" ht="20.100000000000001" customHeight="1" x14ac:dyDescent="0.4">
      <c r="B6" s="93" t="s">
        <v>7</v>
      </c>
      <c r="C6" s="94"/>
      <c r="D6" s="94"/>
      <c r="E6" s="94"/>
      <c r="F6" s="94"/>
      <c r="G6" s="94"/>
      <c r="H6" s="95"/>
      <c r="J6" s="96">
        <v>999999</v>
      </c>
      <c r="K6" s="97"/>
      <c r="L6" s="97"/>
      <c r="M6" s="97"/>
      <c r="N6" s="97"/>
      <c r="O6" s="97"/>
      <c r="P6" s="98"/>
      <c r="Q6" s="5"/>
      <c r="AN6" s="99" t="s">
        <v>79</v>
      </c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</row>
    <row r="7" spans="2:98" ht="9.9499999999999993" customHeight="1" x14ac:dyDescent="0.4"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2:98" ht="20.100000000000001" customHeight="1" x14ac:dyDescent="0.4">
      <c r="B8" s="100" t="s">
        <v>4</v>
      </c>
      <c r="C8" s="101"/>
      <c r="D8" s="101"/>
      <c r="E8" s="101"/>
      <c r="F8" s="101"/>
      <c r="G8" s="101"/>
      <c r="H8" s="102"/>
      <c r="J8" s="103" t="s">
        <v>86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  <c r="AO8" s="93" t="s">
        <v>42</v>
      </c>
      <c r="AP8" s="94"/>
      <c r="AQ8" s="94"/>
      <c r="AR8" s="94"/>
      <c r="AS8" s="94"/>
      <c r="AT8" s="94"/>
      <c r="AU8" s="95"/>
      <c r="AW8" s="106" t="s">
        <v>41</v>
      </c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  <c r="BK8" s="100" t="s">
        <v>46</v>
      </c>
      <c r="BL8" s="101"/>
      <c r="BM8" s="101"/>
      <c r="BN8" s="101"/>
      <c r="BO8" s="101"/>
      <c r="BP8" s="101"/>
      <c r="BQ8" s="102"/>
      <c r="BS8" s="106" t="s">
        <v>96</v>
      </c>
      <c r="BT8" s="107"/>
      <c r="BU8" s="107"/>
      <c r="BV8" s="107"/>
      <c r="BW8" s="107"/>
      <c r="BX8" s="107"/>
      <c r="BY8" s="108"/>
    </row>
    <row r="9" spans="2:98" ht="9.9499999999999993" customHeight="1" x14ac:dyDescent="0.4">
      <c r="B9" s="86"/>
      <c r="C9" s="86"/>
      <c r="D9" s="86"/>
      <c r="E9" s="86"/>
      <c r="F9" s="86"/>
      <c r="G9" s="86"/>
      <c r="H9" s="8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CQ9" s="3"/>
      <c r="CR9" s="3"/>
      <c r="CS9" s="3"/>
      <c r="CT9" s="3"/>
    </row>
    <row r="10" spans="2:98" ht="20.100000000000001" customHeight="1" x14ac:dyDescent="0.4">
      <c r="B10" s="100" t="s">
        <v>14</v>
      </c>
      <c r="C10" s="101"/>
      <c r="D10" s="101"/>
      <c r="E10" s="101"/>
      <c r="F10" s="101"/>
      <c r="G10" s="101"/>
      <c r="H10" s="102"/>
      <c r="J10" s="103" t="s">
        <v>85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  <c r="AO10" s="99" t="s">
        <v>47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</row>
    <row r="11" spans="2:98" ht="9.9499999999999993" customHeight="1" x14ac:dyDescent="0.4">
      <c r="B11" s="86"/>
      <c r="C11" s="86"/>
      <c r="D11" s="86"/>
      <c r="E11" s="86"/>
      <c r="F11" s="86"/>
      <c r="G11" s="86"/>
      <c r="H11" s="8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</row>
    <row r="12" spans="2:98" ht="20.100000000000001" customHeight="1" x14ac:dyDescent="0.4">
      <c r="B12" s="100" t="s">
        <v>6</v>
      </c>
      <c r="C12" s="101"/>
      <c r="D12" s="101"/>
      <c r="E12" s="101"/>
      <c r="F12" s="101"/>
      <c r="G12" s="101"/>
      <c r="H12" s="102"/>
      <c r="J12" s="114" t="s">
        <v>18</v>
      </c>
      <c r="K12" s="115"/>
      <c r="L12" s="116" t="s">
        <v>91</v>
      </c>
      <c r="M12" s="116"/>
      <c r="N12" s="116"/>
      <c r="O12" s="116"/>
      <c r="P12" s="116"/>
      <c r="Q12" s="116"/>
      <c r="R12" s="11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2:98" ht="20.100000000000001" customHeight="1" x14ac:dyDescent="0.4">
      <c r="B13" s="86"/>
      <c r="C13" s="86"/>
      <c r="D13" s="86"/>
      <c r="E13" s="86"/>
      <c r="F13" s="86"/>
      <c r="G13" s="86"/>
      <c r="H13" s="86"/>
      <c r="J13" s="118" t="s">
        <v>90</v>
      </c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20"/>
    </row>
    <row r="14" spans="2:98" ht="20.100000000000001" customHeight="1" x14ac:dyDescent="0.4">
      <c r="J14" s="121" t="s">
        <v>87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0"/>
    </row>
    <row r="15" spans="2:98" ht="9.9499999999999993" customHeight="1" x14ac:dyDescent="0.4">
      <c r="AU15" s="4"/>
      <c r="AV15" s="4"/>
      <c r="AW15" s="4"/>
      <c r="AX15" s="4"/>
      <c r="AY15" s="4"/>
      <c r="AZ15" s="4"/>
      <c r="BA15" s="4"/>
      <c r="BB15" s="4"/>
      <c r="BC15" s="4"/>
    </row>
    <row r="16" spans="2:98" ht="20.100000000000001" customHeight="1" x14ac:dyDescent="0.4">
      <c r="B16" s="100" t="s">
        <v>0</v>
      </c>
      <c r="C16" s="101"/>
      <c r="D16" s="101"/>
      <c r="E16" s="101"/>
      <c r="F16" s="101"/>
      <c r="G16" s="101"/>
      <c r="H16" s="102"/>
      <c r="J16" s="122" t="s">
        <v>92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4"/>
      <c r="V16" s="125" t="s">
        <v>1</v>
      </c>
      <c r="W16" s="126"/>
      <c r="X16" s="126"/>
      <c r="Y16" s="126"/>
      <c r="Z16" s="126"/>
      <c r="AA16" s="126"/>
      <c r="AB16" s="127"/>
      <c r="AD16" s="122" t="s">
        <v>93</v>
      </c>
      <c r="AE16" s="123"/>
      <c r="AF16" s="123"/>
      <c r="AG16" s="123"/>
      <c r="AH16" s="123"/>
      <c r="AI16" s="123"/>
      <c r="AJ16" s="123"/>
      <c r="AK16" s="123"/>
      <c r="AL16" s="123"/>
      <c r="AM16" s="123"/>
      <c r="AN16" s="124"/>
      <c r="AQ16" s="128" t="s">
        <v>36</v>
      </c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</row>
    <row r="17" spans="1:16141" ht="9.9499999999999993" customHeight="1" x14ac:dyDescent="0.4"/>
    <row r="18" spans="1:16141" ht="20.100000000000001" customHeight="1" x14ac:dyDescent="0.4">
      <c r="A18" s="4"/>
      <c r="B18" s="100" t="s">
        <v>8</v>
      </c>
      <c r="C18" s="101"/>
      <c r="D18" s="101"/>
      <c r="E18" s="101"/>
      <c r="F18" s="101"/>
      <c r="G18" s="101"/>
      <c r="H18" s="102"/>
      <c r="I18" s="4"/>
      <c r="J18" s="109" t="s">
        <v>94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Y18" s="100" t="s">
        <v>10</v>
      </c>
      <c r="Z18" s="101"/>
      <c r="AA18" s="101"/>
      <c r="AB18" s="101"/>
      <c r="AC18" s="101"/>
      <c r="AD18" s="101"/>
      <c r="AE18" s="102"/>
      <c r="AG18" s="109" t="s">
        <v>95</v>
      </c>
      <c r="AH18" s="110"/>
      <c r="AI18" s="110"/>
      <c r="AJ18" s="110"/>
      <c r="AK18" s="110"/>
      <c r="AL18" s="110"/>
      <c r="AM18" s="110"/>
      <c r="AN18" s="110"/>
      <c r="AO18" s="110"/>
      <c r="AP18" s="110"/>
      <c r="AQ18" s="112"/>
      <c r="AR18" s="113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</row>
    <row r="19" spans="1:16141" ht="9.9499999999999993" customHeight="1" x14ac:dyDescent="0.4"/>
    <row r="20" spans="1:16141" ht="20.100000000000001" customHeight="1" x14ac:dyDescent="0.4">
      <c r="B20" s="100" t="s">
        <v>2</v>
      </c>
      <c r="C20" s="101"/>
      <c r="D20" s="101"/>
      <c r="E20" s="101"/>
      <c r="F20" s="101"/>
      <c r="G20" s="101"/>
      <c r="H20" s="102"/>
      <c r="I20" s="4"/>
      <c r="J20" s="122" t="s">
        <v>9</v>
      </c>
      <c r="K20" s="123"/>
      <c r="L20" s="123"/>
      <c r="M20" s="123"/>
      <c r="N20" s="123"/>
      <c r="O20" s="124"/>
      <c r="Q20" s="100" t="s">
        <v>11</v>
      </c>
      <c r="R20" s="101"/>
      <c r="S20" s="101"/>
      <c r="T20" s="101"/>
      <c r="U20" s="101"/>
      <c r="V20" s="101"/>
      <c r="W20" s="102"/>
      <c r="Y20" s="122" t="s">
        <v>88</v>
      </c>
      <c r="Z20" s="123"/>
      <c r="AA20" s="123"/>
      <c r="AB20" s="123"/>
      <c r="AC20" s="123"/>
      <c r="AD20" s="123"/>
      <c r="AE20" s="123"/>
      <c r="AF20" s="123"/>
      <c r="AG20" s="124"/>
    </row>
    <row r="21" spans="1:16141" ht="9.9499999999999993" customHeight="1" x14ac:dyDescent="0.4"/>
    <row r="22" spans="1:16141" ht="20.100000000000001" customHeight="1" x14ac:dyDescent="0.4">
      <c r="B22" s="100" t="s">
        <v>12</v>
      </c>
      <c r="C22" s="101"/>
      <c r="D22" s="101"/>
      <c r="E22" s="101"/>
      <c r="F22" s="101"/>
      <c r="G22" s="101"/>
      <c r="H22" s="102"/>
      <c r="J22" s="129" t="s">
        <v>89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30"/>
      <c r="AC22" s="130"/>
      <c r="AD22" s="130"/>
      <c r="AE22" s="130"/>
      <c r="AF22" s="130"/>
      <c r="AG22" s="131"/>
      <c r="AH22" s="97" t="s">
        <v>13</v>
      </c>
      <c r="AI22" s="97"/>
      <c r="AJ22" s="97"/>
      <c r="AK22" s="97"/>
      <c r="AL22" s="97"/>
      <c r="AM22" s="98"/>
    </row>
    <row r="23" spans="1:16141" ht="9.9499999999999993" customHeight="1" x14ac:dyDescent="0.4"/>
    <row r="25" spans="1:16141" ht="9.9499999999999993" customHeight="1" x14ac:dyDescent="0.4"/>
    <row r="27" spans="1:16141" ht="9.9499999999999993" customHeight="1" x14ac:dyDescent="0.4"/>
  </sheetData>
  <mergeCells count="38">
    <mergeCell ref="AH22:AM22"/>
    <mergeCell ref="B20:H20"/>
    <mergeCell ref="J20:O20"/>
    <mergeCell ref="Q20:W20"/>
    <mergeCell ref="Y20:AG20"/>
    <mergeCell ref="B22:H22"/>
    <mergeCell ref="J22:AG22"/>
    <mergeCell ref="B18:H18"/>
    <mergeCell ref="J18:W18"/>
    <mergeCell ref="Y18:AE18"/>
    <mergeCell ref="AG18:AR18"/>
    <mergeCell ref="B12:H12"/>
    <mergeCell ref="J12:K12"/>
    <mergeCell ref="L12:R12"/>
    <mergeCell ref="B13:H13"/>
    <mergeCell ref="J13:AK13"/>
    <mergeCell ref="J14:AK14"/>
    <mergeCell ref="B16:H16"/>
    <mergeCell ref="J16:T16"/>
    <mergeCell ref="V16:AB16"/>
    <mergeCell ref="AD16:AN16"/>
    <mergeCell ref="AQ16:BR16"/>
    <mergeCell ref="B11:H11"/>
    <mergeCell ref="B2:CL2"/>
    <mergeCell ref="B4:AK4"/>
    <mergeCell ref="B6:H6"/>
    <mergeCell ref="J6:P6"/>
    <mergeCell ref="AN6:CM6"/>
    <mergeCell ref="B8:H8"/>
    <mergeCell ref="J8:AK8"/>
    <mergeCell ref="AO8:AU8"/>
    <mergeCell ref="AW8:BH8"/>
    <mergeCell ref="BK8:BQ8"/>
    <mergeCell ref="BS8:BY8"/>
    <mergeCell ref="B9:H9"/>
    <mergeCell ref="B10:H10"/>
    <mergeCell ref="J10:AK10"/>
    <mergeCell ref="AO10:CF10"/>
  </mergeCells>
  <phoneticPr fontId="1"/>
  <dataValidations count="5">
    <dataValidation type="list" imeMode="hiragana" allowBlank="1" showInputMessage="1" showErrorMessage="1" sqref="BS8:BY8" xr:uid="{EC78F142-714A-405B-9678-71C013D0DBDF}">
      <formula1>"✓"</formula1>
    </dataValidation>
    <dataValidation imeMode="hiragana" allowBlank="1" showInputMessage="1" showErrorMessage="1" sqref="J18:W18 AG18:AP18 J10:AK10 J8:AK8 J13:AK14 AW8:BF8" xr:uid="{62A060BC-B959-4B1B-9679-49A0BE8EDAE5}"/>
    <dataValidation imeMode="halfAlpha" allowBlank="1" showInputMessage="1" showErrorMessage="1" sqref="Y20:AG20 J16:T16 AD16:AN16 J6:P6 J12:R12" xr:uid="{5FC9B9AA-5C70-4380-A29F-3E4B8CE67C27}"/>
    <dataValidation type="list" allowBlank="1" showInputMessage="1" showErrorMessage="1" sqref="J20:O20" xr:uid="{00627EAC-C524-40ED-9770-25C59CE7BBD3}">
      <formula1>"当座,普通"</formula1>
    </dataValidation>
    <dataValidation imeMode="fullKatakana" allowBlank="1" showInputMessage="1" showErrorMessage="1" sqref="J22:AA22" xr:uid="{CA435428-31F3-421B-A568-1757F954FF77}"/>
  </dataValidations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000E-922B-4582-BD36-5D2C4F0DAB6F}">
  <sheetPr codeName="Sheet5">
    <tabColor rgb="FF0070C0"/>
  </sheetPr>
  <dimension ref="B1:CP23"/>
  <sheetViews>
    <sheetView showGridLines="0" zoomScale="90" zoomScaleNormal="90" workbookViewId="0">
      <selection activeCell="B2" sqref="B2:CP2"/>
    </sheetView>
  </sheetViews>
  <sheetFormatPr defaultColWidth="1.625" defaultRowHeight="20.100000000000001" customHeight="1" x14ac:dyDescent="0.4"/>
  <cols>
    <col min="1" max="16384" width="1.625" style="1"/>
  </cols>
  <sheetData>
    <row r="1" spans="2:94" ht="6" customHeight="1" x14ac:dyDescent="0.4"/>
    <row r="2" spans="2:94" ht="26.25" customHeight="1" x14ac:dyDescent="0.4">
      <c r="B2" s="132" t="s">
        <v>71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4"/>
    </row>
    <row r="3" spans="2:94" ht="6" customHeight="1" x14ac:dyDescent="0.4"/>
    <row r="4" spans="2:94" ht="20.100000000000001" customHeight="1" x14ac:dyDescent="0.4">
      <c r="B4" s="135" t="s">
        <v>16</v>
      </c>
      <c r="C4" s="136"/>
      <c r="D4" s="136"/>
      <c r="E4" s="136"/>
      <c r="F4" s="136"/>
      <c r="G4" s="136"/>
      <c r="H4" s="137"/>
      <c r="J4" s="138">
        <v>2023</v>
      </c>
      <c r="K4" s="139"/>
      <c r="L4" s="139"/>
      <c r="M4" s="139"/>
      <c r="N4" s="140" t="s">
        <v>30</v>
      </c>
      <c r="O4" s="140"/>
      <c r="P4" s="140"/>
      <c r="Q4" s="139">
        <v>6</v>
      </c>
      <c r="R4" s="139"/>
      <c r="S4" s="139"/>
      <c r="T4" s="140" t="s">
        <v>22</v>
      </c>
      <c r="U4" s="140"/>
      <c r="V4" s="140"/>
      <c r="W4" s="139">
        <v>30</v>
      </c>
      <c r="X4" s="139"/>
      <c r="Y4" s="139"/>
      <c r="Z4" s="140" t="s">
        <v>23</v>
      </c>
      <c r="AA4" s="140"/>
      <c r="AB4" s="141"/>
      <c r="AF4" s="135" t="s">
        <v>48</v>
      </c>
      <c r="AG4" s="136"/>
      <c r="AH4" s="136"/>
      <c r="AI4" s="136"/>
      <c r="AJ4" s="136"/>
      <c r="AK4" s="136"/>
      <c r="AL4" s="137"/>
      <c r="AN4" s="142">
        <v>1</v>
      </c>
      <c r="AO4" s="142"/>
      <c r="AP4" s="142"/>
      <c r="AQ4" s="142">
        <v>2</v>
      </c>
      <c r="AR4" s="142"/>
      <c r="AS4" s="142"/>
      <c r="AT4" s="142">
        <v>3</v>
      </c>
      <c r="AU4" s="142"/>
      <c r="AV4" s="142"/>
      <c r="AW4" s="142">
        <v>4</v>
      </c>
      <c r="AX4" s="142"/>
      <c r="AY4" s="142"/>
      <c r="AZ4" s="142">
        <v>5</v>
      </c>
      <c r="BA4" s="142"/>
      <c r="BB4" s="142"/>
      <c r="BC4" s="142">
        <v>6</v>
      </c>
      <c r="BD4" s="142"/>
      <c r="BE4" s="142"/>
      <c r="BF4" s="142">
        <v>7</v>
      </c>
      <c r="BG4" s="142"/>
      <c r="BH4" s="142"/>
      <c r="BI4" s="142">
        <v>8</v>
      </c>
      <c r="BJ4" s="142"/>
      <c r="BK4" s="142"/>
      <c r="BL4" s="142">
        <v>9</v>
      </c>
      <c r="BM4" s="142"/>
      <c r="BN4" s="142"/>
      <c r="BO4" s="142">
        <v>0</v>
      </c>
      <c r="BP4" s="142"/>
      <c r="BQ4" s="142"/>
    </row>
    <row r="5" spans="2:94" ht="6" customHeight="1" x14ac:dyDescent="0.4"/>
    <row r="6" spans="2:94" ht="15" customHeight="1" x14ac:dyDescent="0.4">
      <c r="J6" s="128" t="s">
        <v>84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2:94" ht="6" customHeight="1" x14ac:dyDescent="0.4"/>
    <row r="8" spans="2:94" ht="20.100000000000001" customHeight="1" x14ac:dyDescent="0.4">
      <c r="B8" s="135" t="s">
        <v>67</v>
      </c>
      <c r="C8" s="136"/>
      <c r="D8" s="136"/>
      <c r="E8" s="136"/>
      <c r="F8" s="136"/>
      <c r="G8" s="136"/>
      <c r="H8" s="137"/>
      <c r="J8" s="144" t="s">
        <v>72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  <c r="BD8" s="135" t="s">
        <v>83</v>
      </c>
      <c r="BE8" s="136"/>
      <c r="BF8" s="136"/>
      <c r="BG8" s="136"/>
      <c r="BH8" s="136"/>
      <c r="BI8" s="136"/>
      <c r="BJ8" s="136"/>
      <c r="BK8" s="136"/>
      <c r="BL8" s="136"/>
      <c r="BM8" s="136"/>
      <c r="BN8" s="137"/>
      <c r="BP8" s="143">
        <v>0.1</v>
      </c>
      <c r="BQ8" s="97"/>
      <c r="BR8" s="97"/>
      <c r="BS8" s="97"/>
      <c r="BT8" s="97"/>
      <c r="BU8" s="97"/>
      <c r="BV8" s="97"/>
      <c r="BW8" s="97"/>
      <c r="BX8" s="98"/>
    </row>
    <row r="9" spans="2:94" ht="6" customHeight="1" x14ac:dyDescent="0.4">
      <c r="AL9" s="2"/>
    </row>
    <row r="10" spans="2:94" ht="20.100000000000001" customHeight="1" x14ac:dyDescent="0.4">
      <c r="B10" s="135" t="s">
        <v>65</v>
      </c>
      <c r="C10" s="136"/>
      <c r="D10" s="136"/>
      <c r="E10" s="136"/>
      <c r="F10" s="136"/>
      <c r="G10" s="136"/>
      <c r="H10" s="137"/>
      <c r="J10" s="144" t="s">
        <v>73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3"/>
    </row>
    <row r="11" spans="2:94" ht="6" customHeight="1" x14ac:dyDescent="0.4">
      <c r="AL11" s="2"/>
    </row>
    <row r="12" spans="2:94" ht="15" customHeight="1" x14ac:dyDescent="0.4">
      <c r="B12" s="146" t="s">
        <v>68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</row>
    <row r="13" spans="2:94" ht="6" customHeight="1" x14ac:dyDescent="0.4"/>
    <row r="14" spans="2:94" ht="15" customHeight="1" x14ac:dyDescent="0.4">
      <c r="B14" s="147" t="s">
        <v>78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</row>
    <row r="15" spans="2:94" ht="6" customHeight="1" x14ac:dyDescent="0.4"/>
    <row r="16" spans="2:94" ht="24" customHeight="1" x14ac:dyDescent="0.4">
      <c r="B16" s="10"/>
      <c r="C16" s="148" t="s">
        <v>64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11"/>
      <c r="P16" s="12"/>
      <c r="Q16" s="151" t="s">
        <v>61</v>
      </c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3"/>
      <c r="AD16" s="14"/>
      <c r="AE16" s="151" t="s">
        <v>3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"/>
      <c r="AR16" s="13"/>
      <c r="AS16" s="151" t="s">
        <v>38</v>
      </c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6"/>
      <c r="BH16" s="152" t="s">
        <v>74</v>
      </c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</row>
    <row r="17" spans="2:94" ht="24" customHeight="1" x14ac:dyDescent="0.4">
      <c r="B17" s="10"/>
      <c r="C17" s="154" t="s">
        <v>52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11"/>
      <c r="P17" s="157" t="s">
        <v>31</v>
      </c>
      <c r="Q17" s="158"/>
      <c r="R17" s="158"/>
      <c r="S17" s="159">
        <v>15000000</v>
      </c>
      <c r="T17" s="159"/>
      <c r="U17" s="159"/>
      <c r="V17" s="159"/>
      <c r="W17" s="159"/>
      <c r="X17" s="159"/>
      <c r="Y17" s="159"/>
      <c r="Z17" s="159"/>
      <c r="AA17" s="159"/>
      <c r="AB17" s="159"/>
      <c r="AC17" s="9"/>
      <c r="AD17" s="160" t="s">
        <v>31</v>
      </c>
      <c r="AE17" s="161"/>
      <c r="AF17" s="161"/>
      <c r="AG17" s="153">
        <f>ROUNDDOWN(S17*0.1,0)</f>
        <v>1500000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7"/>
      <c r="AR17" s="161" t="s">
        <v>31</v>
      </c>
      <c r="AS17" s="161"/>
      <c r="AT17" s="161"/>
      <c r="AU17" s="153">
        <f>S17+AG17</f>
        <v>16500000</v>
      </c>
      <c r="AV17" s="153"/>
      <c r="AW17" s="153"/>
      <c r="AX17" s="153"/>
      <c r="AY17" s="153"/>
      <c r="AZ17" s="153"/>
      <c r="BA17" s="153"/>
      <c r="BB17" s="153"/>
      <c r="BC17" s="153"/>
      <c r="BD17" s="153"/>
      <c r="BE17" s="17"/>
    </row>
    <row r="18" spans="2:94" ht="24" customHeight="1" x14ac:dyDescent="0.4">
      <c r="B18" s="10"/>
      <c r="C18" s="154" t="s">
        <v>55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1"/>
      <c r="P18" s="157" t="s">
        <v>31</v>
      </c>
      <c r="Q18" s="158"/>
      <c r="R18" s="158"/>
      <c r="S18" s="159">
        <v>15360136</v>
      </c>
      <c r="T18" s="159"/>
      <c r="U18" s="159"/>
      <c r="V18" s="159"/>
      <c r="W18" s="159"/>
      <c r="X18" s="159"/>
      <c r="Y18" s="159"/>
      <c r="Z18" s="159"/>
      <c r="AA18" s="159"/>
      <c r="AB18" s="159"/>
      <c r="AC18" s="9"/>
      <c r="AD18" s="160" t="s">
        <v>31</v>
      </c>
      <c r="AE18" s="161"/>
      <c r="AF18" s="161"/>
      <c r="AG18" s="153">
        <f>ROUNDDOWN(S18*0.1,0)</f>
        <v>1536013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7"/>
      <c r="AR18" s="161" t="s">
        <v>31</v>
      </c>
      <c r="AS18" s="161"/>
      <c r="AT18" s="161"/>
      <c r="AU18" s="153">
        <f>S18+AG18</f>
        <v>16896149</v>
      </c>
      <c r="AV18" s="153"/>
      <c r="AW18" s="153"/>
      <c r="AX18" s="153"/>
      <c r="AY18" s="153"/>
      <c r="AZ18" s="153"/>
      <c r="BA18" s="153"/>
      <c r="BB18" s="153"/>
      <c r="BC18" s="153"/>
      <c r="BD18" s="153"/>
      <c r="BE18" s="17"/>
      <c r="BF18" s="162" t="s">
        <v>76</v>
      </c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4"/>
      <c r="BR18" s="162" t="s">
        <v>75</v>
      </c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4"/>
    </row>
    <row r="19" spans="2:94" ht="24" customHeight="1" x14ac:dyDescent="0.4">
      <c r="B19" s="10"/>
      <c r="C19" s="154" t="s">
        <v>57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1"/>
      <c r="P19" s="157" t="s">
        <v>31</v>
      </c>
      <c r="Q19" s="158"/>
      <c r="R19" s="158"/>
      <c r="S19" s="159">
        <v>15360136</v>
      </c>
      <c r="T19" s="159"/>
      <c r="U19" s="159"/>
      <c r="V19" s="159"/>
      <c r="W19" s="159"/>
      <c r="X19" s="159"/>
      <c r="Y19" s="159"/>
      <c r="Z19" s="159"/>
      <c r="AA19" s="159"/>
      <c r="AB19" s="159"/>
      <c r="AC19" s="9"/>
      <c r="AD19" s="157" t="s">
        <v>31</v>
      </c>
      <c r="AE19" s="158"/>
      <c r="AF19" s="158"/>
      <c r="AG19" s="159">
        <v>1536012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8"/>
      <c r="AR19" s="161" t="s">
        <v>31</v>
      </c>
      <c r="AS19" s="161"/>
      <c r="AT19" s="161"/>
      <c r="AU19" s="153">
        <f>S19+AG19</f>
        <v>16896148</v>
      </c>
      <c r="AV19" s="153"/>
      <c r="AW19" s="153"/>
      <c r="AX19" s="153"/>
      <c r="AY19" s="153"/>
      <c r="AZ19" s="153"/>
      <c r="BA19" s="153"/>
      <c r="BB19" s="153"/>
      <c r="BC19" s="153"/>
      <c r="BD19" s="153"/>
      <c r="BE19" s="17"/>
      <c r="BF19" s="161" t="s">
        <v>31</v>
      </c>
      <c r="BG19" s="161"/>
      <c r="BH19" s="161"/>
      <c r="BI19" s="153">
        <f>AG19+BI21</f>
        <v>1536013</v>
      </c>
      <c r="BJ19" s="153"/>
      <c r="BK19" s="153"/>
      <c r="BL19" s="153"/>
      <c r="BM19" s="153"/>
      <c r="BN19" s="153"/>
      <c r="BO19" s="153"/>
      <c r="BP19" s="153"/>
      <c r="BQ19" s="17"/>
      <c r="BR19" s="161" t="s">
        <v>31</v>
      </c>
      <c r="BS19" s="161"/>
      <c r="BT19" s="161"/>
      <c r="BU19" s="153">
        <f>AU19+BI21</f>
        <v>16896149</v>
      </c>
      <c r="BV19" s="153"/>
      <c r="BW19" s="153"/>
      <c r="BX19" s="153"/>
      <c r="BY19" s="153"/>
      <c r="BZ19" s="153"/>
      <c r="CA19" s="153"/>
      <c r="CB19" s="153"/>
      <c r="CC19" s="17"/>
    </row>
    <row r="20" spans="2:94" ht="24" customHeight="1" x14ac:dyDescent="0.4">
      <c r="B20" s="10"/>
      <c r="C20" s="165" t="s">
        <v>56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1"/>
      <c r="P20" s="157" t="s">
        <v>31</v>
      </c>
      <c r="Q20" s="158"/>
      <c r="R20" s="158"/>
      <c r="S20" s="159">
        <v>15360000</v>
      </c>
      <c r="T20" s="159"/>
      <c r="U20" s="159"/>
      <c r="V20" s="159"/>
      <c r="W20" s="159"/>
      <c r="X20" s="159"/>
      <c r="Y20" s="159"/>
      <c r="Z20" s="159"/>
      <c r="AA20" s="159"/>
      <c r="AB20" s="159"/>
      <c r="AC20" s="9"/>
      <c r="AD20" s="157" t="s">
        <v>31</v>
      </c>
      <c r="AE20" s="158"/>
      <c r="AF20" s="158"/>
      <c r="AG20" s="159">
        <v>1536000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8"/>
      <c r="AR20" s="161" t="s">
        <v>31</v>
      </c>
      <c r="AS20" s="161"/>
      <c r="AT20" s="161"/>
      <c r="AU20" s="153">
        <f>S20+AG20</f>
        <v>16896000</v>
      </c>
      <c r="AV20" s="153"/>
      <c r="AW20" s="153"/>
      <c r="AX20" s="153"/>
      <c r="AY20" s="153"/>
      <c r="AZ20" s="153"/>
      <c r="BA20" s="153"/>
      <c r="BB20" s="153"/>
      <c r="BC20" s="153"/>
      <c r="BD20" s="153"/>
      <c r="BE20" s="17"/>
      <c r="BF20" s="14"/>
      <c r="BG20" s="151" t="s">
        <v>70</v>
      </c>
      <c r="BH20" s="151"/>
      <c r="BI20" s="151"/>
      <c r="BJ20" s="151"/>
      <c r="BK20" s="151"/>
      <c r="BL20" s="151"/>
      <c r="BM20" s="151"/>
      <c r="BN20" s="151"/>
      <c r="BO20" s="151"/>
      <c r="BP20" s="151"/>
      <c r="BQ20" s="15"/>
    </row>
    <row r="21" spans="2:94" ht="24" customHeight="1" x14ac:dyDescent="0.4">
      <c r="B21" s="10"/>
      <c r="C21" s="154" t="s">
        <v>69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/>
      <c r="O21" s="11"/>
      <c r="P21" s="160" t="s">
        <v>31</v>
      </c>
      <c r="Q21" s="161"/>
      <c r="R21" s="161"/>
      <c r="S21" s="153">
        <f>S19-S20</f>
        <v>136</v>
      </c>
      <c r="T21" s="153"/>
      <c r="U21" s="153"/>
      <c r="V21" s="153"/>
      <c r="W21" s="153"/>
      <c r="X21" s="153"/>
      <c r="Y21" s="153"/>
      <c r="Z21" s="153"/>
      <c r="AA21" s="153"/>
      <c r="AB21" s="153"/>
      <c r="AC21" s="18"/>
      <c r="AD21" s="160" t="s">
        <v>31</v>
      </c>
      <c r="AE21" s="161"/>
      <c r="AF21" s="161"/>
      <c r="AG21" s="153">
        <f>AG19-AG20+BI21</f>
        <v>13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7"/>
      <c r="AR21" s="161" t="s">
        <v>31</v>
      </c>
      <c r="AS21" s="161"/>
      <c r="AT21" s="161"/>
      <c r="AU21" s="153">
        <f>S21+AG21</f>
        <v>149</v>
      </c>
      <c r="AV21" s="153"/>
      <c r="AW21" s="153"/>
      <c r="AX21" s="153"/>
      <c r="AY21" s="153"/>
      <c r="AZ21" s="153"/>
      <c r="BA21" s="153"/>
      <c r="BB21" s="153"/>
      <c r="BC21" s="153"/>
      <c r="BD21" s="153"/>
      <c r="BE21" s="17"/>
      <c r="BF21" s="157" t="s">
        <v>31</v>
      </c>
      <c r="BG21" s="158"/>
      <c r="BH21" s="158"/>
      <c r="BI21" s="159">
        <v>1</v>
      </c>
      <c r="BJ21" s="159"/>
      <c r="BK21" s="159"/>
      <c r="BL21" s="159"/>
      <c r="BM21" s="159"/>
      <c r="BN21" s="159"/>
      <c r="BO21" s="159"/>
      <c r="BP21" s="159"/>
      <c r="BQ21" s="8"/>
      <c r="BS21" s="166" t="s">
        <v>77</v>
      </c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</row>
    <row r="22" spans="2:94" ht="24" customHeight="1" x14ac:dyDescent="0.4">
      <c r="B22" s="10"/>
      <c r="C22" s="154" t="s">
        <v>58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O22" s="11"/>
      <c r="P22" s="160" t="s">
        <v>31</v>
      </c>
      <c r="Q22" s="161"/>
      <c r="R22" s="161"/>
      <c r="S22" s="153">
        <f>S18-S19</f>
        <v>0</v>
      </c>
      <c r="T22" s="153"/>
      <c r="U22" s="153"/>
      <c r="V22" s="153"/>
      <c r="W22" s="153"/>
      <c r="X22" s="153"/>
      <c r="Y22" s="153"/>
      <c r="Z22" s="153"/>
      <c r="AA22" s="153"/>
      <c r="AB22" s="153"/>
      <c r="AC22" s="18"/>
      <c r="AD22" s="160" t="s">
        <v>31</v>
      </c>
      <c r="AE22" s="161"/>
      <c r="AF22" s="161"/>
      <c r="AG22" s="153">
        <f>AG18-BI19</f>
        <v>0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7"/>
      <c r="AR22" s="161" t="s">
        <v>31</v>
      </c>
      <c r="AS22" s="161"/>
      <c r="AT22" s="161"/>
      <c r="AU22" s="153">
        <f>AU18-BU19</f>
        <v>0</v>
      </c>
      <c r="AV22" s="153"/>
      <c r="AW22" s="153"/>
      <c r="AX22" s="153"/>
      <c r="AY22" s="153"/>
      <c r="AZ22" s="153"/>
      <c r="BA22" s="153"/>
      <c r="BB22" s="153"/>
      <c r="BC22" s="153"/>
      <c r="BD22" s="153"/>
      <c r="BE22" s="17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</row>
    <row r="23" spans="2:94" ht="20.100000000000001" customHeight="1" x14ac:dyDescent="0.4"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</row>
  </sheetData>
  <mergeCells count="85">
    <mergeCell ref="BS21:CP23"/>
    <mergeCell ref="C22:N22"/>
    <mergeCell ref="P22:R22"/>
    <mergeCell ref="S22:AB22"/>
    <mergeCell ref="AD22:AF22"/>
    <mergeCell ref="AG22:AP22"/>
    <mergeCell ref="AR22:AT22"/>
    <mergeCell ref="AU22:BD22"/>
    <mergeCell ref="BG20:BP20"/>
    <mergeCell ref="C21:N21"/>
    <mergeCell ref="P21:R21"/>
    <mergeCell ref="S21:AB21"/>
    <mergeCell ref="AD21:AF21"/>
    <mergeCell ref="AG21:AP21"/>
    <mergeCell ref="AR21:AT21"/>
    <mergeCell ref="AU21:BD21"/>
    <mergeCell ref="BF21:BH21"/>
    <mergeCell ref="BI21:BP21"/>
    <mergeCell ref="C20:N20"/>
    <mergeCell ref="P20:R20"/>
    <mergeCell ref="S20:AB20"/>
    <mergeCell ref="AD20:AF20"/>
    <mergeCell ref="AG20:AP20"/>
    <mergeCell ref="BF18:BQ18"/>
    <mergeCell ref="BR18:CC18"/>
    <mergeCell ref="C19:N19"/>
    <mergeCell ref="P19:R19"/>
    <mergeCell ref="S19:AB19"/>
    <mergeCell ref="AD19:AF19"/>
    <mergeCell ref="AG19:AP19"/>
    <mergeCell ref="AR19:AT19"/>
    <mergeCell ref="AU19:BD19"/>
    <mergeCell ref="BF19:BH19"/>
    <mergeCell ref="BI19:BP19"/>
    <mergeCell ref="BR19:BT19"/>
    <mergeCell ref="BU19:CB19"/>
    <mergeCell ref="AR20:AT20"/>
    <mergeCell ref="AU20:BD20"/>
    <mergeCell ref="AU17:BD17"/>
    <mergeCell ref="C18:N18"/>
    <mergeCell ref="P18:R18"/>
    <mergeCell ref="S18:AB18"/>
    <mergeCell ref="AD18:AF18"/>
    <mergeCell ref="AG18:AP18"/>
    <mergeCell ref="AR18:AT18"/>
    <mergeCell ref="AU18:BD18"/>
    <mergeCell ref="C17:N17"/>
    <mergeCell ref="P17:R17"/>
    <mergeCell ref="S17:AB17"/>
    <mergeCell ref="AD17:AF17"/>
    <mergeCell ref="AG17:AP17"/>
    <mergeCell ref="AR17:AT17"/>
    <mergeCell ref="B14:BO14"/>
    <mergeCell ref="C16:N16"/>
    <mergeCell ref="Q16:AB16"/>
    <mergeCell ref="AE16:AP16"/>
    <mergeCell ref="AS16:BD16"/>
    <mergeCell ref="BH16:CP16"/>
    <mergeCell ref="BP8:BX8"/>
    <mergeCell ref="B10:H10"/>
    <mergeCell ref="J10:BA10"/>
    <mergeCell ref="B12:BA12"/>
    <mergeCell ref="B8:H8"/>
    <mergeCell ref="J8:BA8"/>
    <mergeCell ref="AT4:AV4"/>
    <mergeCell ref="AW4:AY4"/>
    <mergeCell ref="AZ4:BB4"/>
    <mergeCell ref="J6:AG6"/>
    <mergeCell ref="BD8:BN8"/>
    <mergeCell ref="B2:CP2"/>
    <mergeCell ref="B4:H4"/>
    <mergeCell ref="J4:M4"/>
    <mergeCell ref="N4:P4"/>
    <mergeCell ref="Q4:S4"/>
    <mergeCell ref="T4:V4"/>
    <mergeCell ref="W4:Y4"/>
    <mergeCell ref="Z4:AB4"/>
    <mergeCell ref="AF4:AL4"/>
    <mergeCell ref="AN4:AP4"/>
    <mergeCell ref="BI4:BK4"/>
    <mergeCell ref="BL4:BN4"/>
    <mergeCell ref="BO4:BQ4"/>
    <mergeCell ref="BC4:BE4"/>
    <mergeCell ref="BF4:BH4"/>
    <mergeCell ref="AQ4:AS4"/>
  </mergeCells>
  <phoneticPr fontId="1"/>
  <dataValidations count="2">
    <dataValidation type="list" imeMode="halfAlpha" allowBlank="1" showInputMessage="1" showErrorMessage="1" sqref="BP8:BX8" xr:uid="{0B2FF30A-4966-4396-9B87-820745FF9876}">
      <formula1>"10%,8%,0%"</formula1>
    </dataValidation>
    <dataValidation imeMode="hiragana" allowBlank="1" showInputMessage="1" showErrorMessage="1" sqref="J8:X8 J10:X10" xr:uid="{93BFCDB0-471F-4842-939B-366C0482C51C}"/>
  </dataValidations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7A276-E376-4632-9D5B-9156D175D147}">
  <sheetPr codeName="Sheet2">
    <tabColor theme="9" tint="0.79998168889431442"/>
  </sheetPr>
  <dimension ref="A1:WVU25"/>
  <sheetViews>
    <sheetView showGridLines="0" zoomScale="94" zoomScaleNormal="94" workbookViewId="0">
      <selection activeCell="B2" sqref="B2:CL2"/>
    </sheetView>
  </sheetViews>
  <sheetFormatPr defaultColWidth="1.625" defaultRowHeight="20.100000000000001" customHeight="1" x14ac:dyDescent="0.4"/>
  <cols>
    <col min="1" max="16384" width="1.625" style="1"/>
  </cols>
  <sheetData>
    <row r="1" spans="1:16141" ht="9.9499999999999993" customHeight="1" x14ac:dyDescent="0.4"/>
    <row r="2" spans="1:16141" ht="27.95" customHeight="1" x14ac:dyDescent="0.4">
      <c r="B2" s="167" t="s">
        <v>80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9"/>
    </row>
    <row r="3" spans="1:16141" ht="9.9499999999999993" customHeight="1" x14ac:dyDescent="0.4"/>
    <row r="4" spans="1:16141" ht="20.100000000000001" customHeight="1" x14ac:dyDescent="0.4">
      <c r="B4" s="93" t="s">
        <v>7</v>
      </c>
      <c r="C4" s="94"/>
      <c r="D4" s="94"/>
      <c r="E4" s="94"/>
      <c r="F4" s="94"/>
      <c r="G4" s="94"/>
      <c r="H4" s="95"/>
      <c r="J4" s="96"/>
      <c r="K4" s="97"/>
      <c r="L4" s="97"/>
      <c r="M4" s="97"/>
      <c r="N4" s="97"/>
      <c r="O4" s="97"/>
      <c r="P4" s="98"/>
      <c r="Q4" s="5"/>
      <c r="AN4" s="99" t="s">
        <v>79</v>
      </c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</row>
    <row r="5" spans="1:16141" ht="9.9499999999999993" customHeight="1" x14ac:dyDescent="0.4"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16141" ht="20.100000000000001" customHeight="1" x14ac:dyDescent="0.4">
      <c r="B6" s="100" t="s">
        <v>4</v>
      </c>
      <c r="C6" s="101"/>
      <c r="D6" s="101"/>
      <c r="E6" s="101"/>
      <c r="F6" s="101"/>
      <c r="G6" s="101"/>
      <c r="H6" s="102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5"/>
      <c r="AO6" s="93" t="s">
        <v>42</v>
      </c>
      <c r="AP6" s="94"/>
      <c r="AQ6" s="94"/>
      <c r="AR6" s="94"/>
      <c r="AS6" s="94"/>
      <c r="AT6" s="94"/>
      <c r="AU6" s="95"/>
      <c r="AW6" s="106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8"/>
      <c r="BK6" s="100" t="s">
        <v>46</v>
      </c>
      <c r="BL6" s="101"/>
      <c r="BM6" s="101"/>
      <c r="BN6" s="101"/>
      <c r="BO6" s="101"/>
      <c r="BP6" s="101"/>
      <c r="BQ6" s="102"/>
      <c r="BS6" s="106"/>
      <c r="BT6" s="107"/>
      <c r="BU6" s="107"/>
      <c r="BV6" s="107"/>
      <c r="BW6" s="107"/>
      <c r="BX6" s="107"/>
      <c r="BY6" s="108"/>
    </row>
    <row r="7" spans="1:16141" ht="9.9499999999999993" customHeight="1" x14ac:dyDescent="0.4">
      <c r="B7" s="86"/>
      <c r="C7" s="86"/>
      <c r="D7" s="86"/>
      <c r="E7" s="86"/>
      <c r="F7" s="86"/>
      <c r="G7" s="86"/>
      <c r="H7" s="8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CQ7" s="3"/>
      <c r="CR7" s="3"/>
      <c r="CS7" s="3"/>
      <c r="CT7" s="3"/>
    </row>
    <row r="8" spans="1:16141" ht="20.100000000000001" customHeight="1" x14ac:dyDescent="0.4">
      <c r="B8" s="100" t="s">
        <v>14</v>
      </c>
      <c r="C8" s="101"/>
      <c r="D8" s="101"/>
      <c r="E8" s="101"/>
      <c r="F8" s="101"/>
      <c r="G8" s="101"/>
      <c r="H8" s="102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  <c r="AO8" s="99" t="s">
        <v>47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</row>
    <row r="9" spans="1:16141" ht="9.9499999999999993" customHeight="1" x14ac:dyDescent="0.4">
      <c r="B9" s="86"/>
      <c r="C9" s="86"/>
      <c r="D9" s="86"/>
      <c r="E9" s="86"/>
      <c r="F9" s="86"/>
      <c r="G9" s="86"/>
      <c r="H9" s="8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</row>
    <row r="10" spans="1:16141" ht="20.100000000000001" customHeight="1" x14ac:dyDescent="0.4">
      <c r="B10" s="100" t="s">
        <v>6</v>
      </c>
      <c r="C10" s="101"/>
      <c r="D10" s="101"/>
      <c r="E10" s="101"/>
      <c r="F10" s="101"/>
      <c r="G10" s="101"/>
      <c r="H10" s="102"/>
      <c r="J10" s="114" t="s">
        <v>18</v>
      </c>
      <c r="K10" s="115"/>
      <c r="L10" s="116"/>
      <c r="M10" s="116"/>
      <c r="N10" s="116"/>
      <c r="O10" s="116"/>
      <c r="P10" s="116"/>
      <c r="Q10" s="116"/>
      <c r="R10" s="11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16141" ht="20.100000000000001" customHeight="1" x14ac:dyDescent="0.4">
      <c r="B11" s="86"/>
      <c r="C11" s="86"/>
      <c r="D11" s="86"/>
      <c r="E11" s="86"/>
      <c r="F11" s="86"/>
      <c r="G11" s="86"/>
      <c r="H11" s="86"/>
      <c r="J11" s="118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20"/>
    </row>
    <row r="12" spans="1:16141" ht="20.100000000000001" customHeight="1" x14ac:dyDescent="0.4">
      <c r="J12" s="121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20"/>
    </row>
    <row r="13" spans="1:16141" ht="9.9499999999999993" customHeight="1" x14ac:dyDescent="0.4">
      <c r="AU13" s="4"/>
      <c r="AV13" s="4"/>
      <c r="AW13" s="4"/>
      <c r="AX13" s="4"/>
      <c r="AY13" s="4"/>
      <c r="AZ13" s="4"/>
      <c r="BA13" s="4"/>
      <c r="BB13" s="4"/>
      <c r="BC13" s="4"/>
    </row>
    <row r="14" spans="1:16141" ht="20.100000000000001" customHeight="1" x14ac:dyDescent="0.4">
      <c r="B14" s="100" t="s">
        <v>0</v>
      </c>
      <c r="C14" s="101"/>
      <c r="D14" s="101"/>
      <c r="E14" s="101"/>
      <c r="F14" s="101"/>
      <c r="G14" s="101"/>
      <c r="H14" s="102"/>
      <c r="J14" s="122"/>
      <c r="K14" s="123"/>
      <c r="L14" s="123"/>
      <c r="M14" s="123"/>
      <c r="N14" s="123"/>
      <c r="O14" s="123"/>
      <c r="P14" s="123"/>
      <c r="Q14" s="123"/>
      <c r="R14" s="123"/>
      <c r="S14" s="123"/>
      <c r="T14" s="124"/>
      <c r="V14" s="125" t="s">
        <v>1</v>
      </c>
      <c r="W14" s="126"/>
      <c r="X14" s="126"/>
      <c r="Y14" s="126"/>
      <c r="Z14" s="126"/>
      <c r="AA14" s="126"/>
      <c r="AB14" s="127"/>
      <c r="AD14" s="122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Q14" s="128" t="s">
        <v>36</v>
      </c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</row>
    <row r="15" spans="1:16141" ht="9.9499999999999993" customHeight="1" x14ac:dyDescent="0.4"/>
    <row r="16" spans="1:16141" ht="20.100000000000001" customHeight="1" x14ac:dyDescent="0.4">
      <c r="A16" s="4"/>
      <c r="B16" s="100" t="s">
        <v>8</v>
      </c>
      <c r="C16" s="101"/>
      <c r="D16" s="101"/>
      <c r="E16" s="101"/>
      <c r="F16" s="101"/>
      <c r="G16" s="101"/>
      <c r="H16" s="102"/>
      <c r="I16" s="4"/>
      <c r="J16" s="109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  <c r="Y16" s="100" t="s">
        <v>10</v>
      </c>
      <c r="Z16" s="101"/>
      <c r="AA16" s="101"/>
      <c r="AB16" s="101"/>
      <c r="AC16" s="101"/>
      <c r="AD16" s="101"/>
      <c r="AE16" s="102"/>
      <c r="AG16" s="109"/>
      <c r="AH16" s="110"/>
      <c r="AI16" s="110"/>
      <c r="AJ16" s="110"/>
      <c r="AK16" s="110"/>
      <c r="AL16" s="110"/>
      <c r="AM16" s="110"/>
      <c r="AN16" s="110"/>
      <c r="AO16" s="110"/>
      <c r="AP16" s="110"/>
      <c r="AQ16" s="112"/>
      <c r="AR16" s="113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</row>
    <row r="17" spans="2:39" ht="9.9499999999999993" customHeight="1" x14ac:dyDescent="0.4"/>
    <row r="18" spans="2:39" ht="20.100000000000001" customHeight="1" x14ac:dyDescent="0.4">
      <c r="B18" s="100" t="s">
        <v>2</v>
      </c>
      <c r="C18" s="101"/>
      <c r="D18" s="101"/>
      <c r="E18" s="101"/>
      <c r="F18" s="101"/>
      <c r="G18" s="101"/>
      <c r="H18" s="102"/>
      <c r="I18" s="4"/>
      <c r="J18" s="122"/>
      <c r="K18" s="123"/>
      <c r="L18" s="123"/>
      <c r="M18" s="123"/>
      <c r="N18" s="123"/>
      <c r="O18" s="124"/>
      <c r="Q18" s="100" t="s">
        <v>11</v>
      </c>
      <c r="R18" s="101"/>
      <c r="S18" s="101"/>
      <c r="T18" s="101"/>
      <c r="U18" s="101"/>
      <c r="V18" s="101"/>
      <c r="W18" s="102"/>
      <c r="Y18" s="122"/>
      <c r="Z18" s="123"/>
      <c r="AA18" s="123"/>
      <c r="AB18" s="123"/>
      <c r="AC18" s="123"/>
      <c r="AD18" s="123"/>
      <c r="AE18" s="123"/>
      <c r="AF18" s="123"/>
      <c r="AG18" s="124"/>
    </row>
    <row r="19" spans="2:39" ht="9.9499999999999993" customHeight="1" x14ac:dyDescent="0.4"/>
    <row r="20" spans="2:39" ht="20.100000000000001" customHeight="1" x14ac:dyDescent="0.4">
      <c r="B20" s="100" t="s">
        <v>12</v>
      </c>
      <c r="C20" s="101"/>
      <c r="D20" s="101"/>
      <c r="E20" s="101"/>
      <c r="F20" s="101"/>
      <c r="G20" s="101"/>
      <c r="H20" s="102"/>
      <c r="J20" s="129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30"/>
      <c r="AC20" s="130"/>
      <c r="AD20" s="130"/>
      <c r="AE20" s="130"/>
      <c r="AF20" s="130"/>
      <c r="AG20" s="131"/>
      <c r="AH20" s="97" t="s">
        <v>13</v>
      </c>
      <c r="AI20" s="97"/>
      <c r="AJ20" s="97"/>
      <c r="AK20" s="97"/>
      <c r="AL20" s="97"/>
      <c r="AM20" s="98"/>
    </row>
    <row r="21" spans="2:39" ht="9.9499999999999993" customHeight="1" x14ac:dyDescent="0.4"/>
    <row r="23" spans="2:39" ht="9.9499999999999993" customHeight="1" x14ac:dyDescent="0.4"/>
    <row r="25" spans="2:39" ht="9.9499999999999993" customHeight="1" x14ac:dyDescent="0.4"/>
  </sheetData>
  <mergeCells count="37">
    <mergeCell ref="AO8:CF8"/>
    <mergeCell ref="AN4:CM4"/>
    <mergeCell ref="J12:AK12"/>
    <mergeCell ref="AO6:AU6"/>
    <mergeCell ref="AW6:BH6"/>
    <mergeCell ref="B2:CL2"/>
    <mergeCell ref="B4:H4"/>
    <mergeCell ref="J4:P4"/>
    <mergeCell ref="B6:H6"/>
    <mergeCell ref="J6:AK6"/>
    <mergeCell ref="BK6:BQ6"/>
    <mergeCell ref="BS6:BY6"/>
    <mergeCell ref="B11:H11"/>
    <mergeCell ref="J11:AK11"/>
    <mergeCell ref="B7:H7"/>
    <mergeCell ref="B8:H8"/>
    <mergeCell ref="J8:AK8"/>
    <mergeCell ref="B9:H9"/>
    <mergeCell ref="B10:H10"/>
    <mergeCell ref="J10:K10"/>
    <mergeCell ref="L10:R10"/>
    <mergeCell ref="B20:H20"/>
    <mergeCell ref="J20:AG20"/>
    <mergeCell ref="B14:H14"/>
    <mergeCell ref="J14:T14"/>
    <mergeCell ref="V14:AB14"/>
    <mergeCell ref="AD14:AN14"/>
    <mergeCell ref="B16:H16"/>
    <mergeCell ref="J16:W16"/>
    <mergeCell ref="Y16:AE16"/>
    <mergeCell ref="AH20:AM20"/>
    <mergeCell ref="AG16:AR16"/>
    <mergeCell ref="AQ14:BR14"/>
    <mergeCell ref="J18:O18"/>
    <mergeCell ref="Q18:W18"/>
    <mergeCell ref="Y18:AG18"/>
    <mergeCell ref="B18:H18"/>
  </mergeCells>
  <phoneticPr fontId="1"/>
  <dataValidations count="5">
    <dataValidation imeMode="fullKatakana" allowBlank="1" showInputMessage="1" showErrorMessage="1" sqref="J20:AA20" xr:uid="{34786A31-6D17-4BC5-91E9-DA67E9962CD5}"/>
    <dataValidation type="list" allowBlank="1" showInputMessage="1" showErrorMessage="1" sqref="J18:O18" xr:uid="{918BB9F7-881C-4376-A176-B1851851C4D1}">
      <formula1>"当座,普通"</formula1>
    </dataValidation>
    <dataValidation imeMode="halfAlpha" allowBlank="1" showInputMessage="1" showErrorMessage="1" sqref="Y18:AG18 J14:T14 AD14:AN14 J4:P4 J10:R10" xr:uid="{8295BE09-794E-403F-9BAC-C90C9DBB7E19}"/>
    <dataValidation imeMode="hiragana" allowBlank="1" showInputMessage="1" showErrorMessage="1" sqref="J16:W16 AG16:AP16 J8:AK8 J6:AK6 J11:AK12 AW6:BF6" xr:uid="{7AEF6191-E821-43F1-9D66-EA7A8AB28D10}"/>
    <dataValidation type="list" imeMode="hiragana" allowBlank="1" showInputMessage="1" showErrorMessage="1" sqref="BS6:BY6" xr:uid="{18CA4824-485E-4E53-99EF-C04D62A234C5}">
      <formula1>"✓"</formula1>
    </dataValidation>
  </dataValidations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3875-63F8-4498-A3CE-E8D2BBFE5235}">
  <sheetPr codeName="Sheet4">
    <tabColor theme="8" tint="0.59999389629810485"/>
  </sheetPr>
  <dimension ref="B1:CP21"/>
  <sheetViews>
    <sheetView showGridLines="0" zoomScale="88" zoomScaleNormal="88" workbookViewId="0">
      <selection activeCell="B2" sqref="B2:CP2"/>
    </sheetView>
  </sheetViews>
  <sheetFormatPr defaultColWidth="1.625" defaultRowHeight="20.100000000000001" customHeight="1" x14ac:dyDescent="0.4"/>
  <cols>
    <col min="1" max="16384" width="1.625" style="1"/>
  </cols>
  <sheetData>
    <row r="1" spans="2:94" ht="9.9499999999999993" customHeight="1" x14ac:dyDescent="0.4"/>
    <row r="2" spans="2:94" ht="30" customHeight="1" x14ac:dyDescent="0.4">
      <c r="B2" s="132" t="s">
        <v>81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4"/>
    </row>
    <row r="3" spans="2:94" ht="9.9499999999999993" customHeight="1" x14ac:dyDescent="0.4"/>
    <row r="4" spans="2:94" ht="20.100000000000001" customHeight="1" x14ac:dyDescent="0.4">
      <c r="B4" s="135" t="s">
        <v>16</v>
      </c>
      <c r="C4" s="136"/>
      <c r="D4" s="136"/>
      <c r="E4" s="136"/>
      <c r="F4" s="136"/>
      <c r="G4" s="136"/>
      <c r="H4" s="137"/>
      <c r="J4" s="138"/>
      <c r="K4" s="139"/>
      <c r="L4" s="139"/>
      <c r="M4" s="139"/>
      <c r="N4" s="140" t="s">
        <v>30</v>
      </c>
      <c r="O4" s="140"/>
      <c r="P4" s="140"/>
      <c r="Q4" s="139"/>
      <c r="R4" s="139"/>
      <c r="S4" s="139"/>
      <c r="T4" s="140" t="s">
        <v>22</v>
      </c>
      <c r="U4" s="140"/>
      <c r="V4" s="140"/>
      <c r="W4" s="139"/>
      <c r="X4" s="139"/>
      <c r="Y4" s="139"/>
      <c r="Z4" s="140" t="s">
        <v>23</v>
      </c>
      <c r="AA4" s="140"/>
      <c r="AB4" s="141"/>
      <c r="AF4" s="135" t="s">
        <v>66</v>
      </c>
      <c r="AG4" s="136"/>
      <c r="AH4" s="136"/>
      <c r="AI4" s="136"/>
      <c r="AJ4" s="136"/>
      <c r="AK4" s="136"/>
      <c r="AL4" s="137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</row>
    <row r="5" spans="2:94" ht="9.9499999999999993" customHeight="1" x14ac:dyDescent="0.4"/>
    <row r="6" spans="2:94" ht="20.100000000000001" customHeight="1" x14ac:dyDescent="0.4">
      <c r="B6" s="135" t="s">
        <v>67</v>
      </c>
      <c r="C6" s="136"/>
      <c r="D6" s="136"/>
      <c r="E6" s="136"/>
      <c r="F6" s="136"/>
      <c r="G6" s="136"/>
      <c r="H6" s="137"/>
      <c r="J6" s="144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3"/>
      <c r="BD6" s="135" t="s">
        <v>83</v>
      </c>
      <c r="BE6" s="136"/>
      <c r="BF6" s="136"/>
      <c r="BG6" s="136"/>
      <c r="BH6" s="136"/>
      <c r="BI6" s="136"/>
      <c r="BJ6" s="136"/>
      <c r="BK6" s="136"/>
      <c r="BL6" s="136"/>
      <c r="BM6" s="136"/>
      <c r="BN6" s="137"/>
      <c r="BP6" s="143"/>
      <c r="BQ6" s="97"/>
      <c r="BR6" s="97"/>
      <c r="BS6" s="97"/>
      <c r="BT6" s="97"/>
      <c r="BU6" s="97"/>
      <c r="BV6" s="97"/>
      <c r="BW6" s="97"/>
      <c r="BX6" s="98"/>
    </row>
    <row r="7" spans="2:94" ht="9.9499999999999993" customHeight="1" x14ac:dyDescent="0.4">
      <c r="AL7" s="2"/>
    </row>
    <row r="8" spans="2:94" ht="20.100000000000001" customHeight="1" x14ac:dyDescent="0.4">
      <c r="B8" s="135" t="s">
        <v>65</v>
      </c>
      <c r="C8" s="136"/>
      <c r="D8" s="136"/>
      <c r="E8" s="136"/>
      <c r="F8" s="136"/>
      <c r="G8" s="136"/>
      <c r="H8" s="137"/>
      <c r="J8" s="144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</row>
    <row r="9" spans="2:94" ht="9.9499999999999993" customHeight="1" x14ac:dyDescent="0.4">
      <c r="AL9" s="2"/>
    </row>
    <row r="10" spans="2:94" ht="20.100000000000001" customHeight="1" x14ac:dyDescent="0.4">
      <c r="B10" s="146" t="s">
        <v>68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</row>
    <row r="11" spans="2:94" ht="9.9499999999999993" customHeight="1" x14ac:dyDescent="0.4"/>
    <row r="12" spans="2:94" ht="20.100000000000001" customHeight="1" x14ac:dyDescent="0.4">
      <c r="B12" s="147" t="s">
        <v>78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</row>
    <row r="13" spans="2:94" ht="9.9499999999999993" customHeight="1" x14ac:dyDescent="0.4"/>
    <row r="14" spans="2:94" ht="24.95" customHeight="1" x14ac:dyDescent="0.4">
      <c r="B14" s="10"/>
      <c r="C14" s="148" t="s">
        <v>64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  <c r="O14" s="11"/>
      <c r="P14" s="12"/>
      <c r="Q14" s="151" t="s">
        <v>61</v>
      </c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3"/>
      <c r="AD14" s="14"/>
      <c r="AE14" s="151" t="s">
        <v>62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"/>
      <c r="AR14" s="13"/>
      <c r="AS14" s="151" t="s">
        <v>63</v>
      </c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6"/>
      <c r="BH14" s="152" t="s">
        <v>74</v>
      </c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</row>
    <row r="15" spans="2:94" ht="24.95" customHeight="1" x14ac:dyDescent="0.4">
      <c r="B15" s="10"/>
      <c r="C15" s="154" t="s">
        <v>52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O15" s="11"/>
      <c r="P15" s="157" t="s">
        <v>31</v>
      </c>
      <c r="Q15" s="158"/>
      <c r="R15" s="158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9"/>
      <c r="AD15" s="160" t="s">
        <v>31</v>
      </c>
      <c r="AE15" s="161"/>
      <c r="AF15" s="161"/>
      <c r="AG15" s="153">
        <f>ROUNDDOWN(S15*0.1,0)</f>
        <v>0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7"/>
      <c r="AR15" s="161" t="s">
        <v>31</v>
      </c>
      <c r="AS15" s="161"/>
      <c r="AT15" s="161"/>
      <c r="AU15" s="153">
        <f>S15+AG15</f>
        <v>0</v>
      </c>
      <c r="AV15" s="153"/>
      <c r="AW15" s="153"/>
      <c r="AX15" s="153"/>
      <c r="AY15" s="153"/>
      <c r="AZ15" s="153"/>
      <c r="BA15" s="153"/>
      <c r="BB15" s="153"/>
      <c r="BC15" s="153"/>
      <c r="BD15" s="153"/>
      <c r="BE15" s="17"/>
    </row>
    <row r="16" spans="2:94" ht="24.95" customHeight="1" x14ac:dyDescent="0.4">
      <c r="B16" s="10"/>
      <c r="C16" s="154" t="s">
        <v>55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  <c r="O16" s="11"/>
      <c r="P16" s="157" t="s">
        <v>31</v>
      </c>
      <c r="Q16" s="158"/>
      <c r="R16" s="158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9"/>
      <c r="AD16" s="160" t="s">
        <v>31</v>
      </c>
      <c r="AE16" s="161"/>
      <c r="AF16" s="161"/>
      <c r="AG16" s="153">
        <f>ROUNDDOWN(S16*0.1,0)</f>
        <v>0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7"/>
      <c r="AR16" s="161" t="s">
        <v>31</v>
      </c>
      <c r="AS16" s="161"/>
      <c r="AT16" s="161"/>
      <c r="AU16" s="153">
        <f>S16+AG16</f>
        <v>0</v>
      </c>
      <c r="AV16" s="153"/>
      <c r="AW16" s="153"/>
      <c r="AX16" s="153"/>
      <c r="AY16" s="153"/>
      <c r="AZ16" s="153"/>
      <c r="BA16" s="153"/>
      <c r="BB16" s="153"/>
      <c r="BC16" s="153"/>
      <c r="BD16" s="153"/>
      <c r="BE16" s="17"/>
      <c r="BF16" s="162" t="s">
        <v>76</v>
      </c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4"/>
      <c r="BR16" s="162" t="s">
        <v>75</v>
      </c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4"/>
    </row>
    <row r="17" spans="2:94" ht="24.95" customHeight="1" x14ac:dyDescent="0.4">
      <c r="B17" s="10"/>
      <c r="C17" s="154" t="s">
        <v>57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11"/>
      <c r="P17" s="157" t="s">
        <v>31</v>
      </c>
      <c r="Q17" s="158"/>
      <c r="R17" s="158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9"/>
      <c r="AD17" s="157" t="s">
        <v>31</v>
      </c>
      <c r="AE17" s="158"/>
      <c r="AF17" s="158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8"/>
      <c r="AR17" s="161" t="s">
        <v>31</v>
      </c>
      <c r="AS17" s="161"/>
      <c r="AT17" s="161"/>
      <c r="AU17" s="153">
        <f>S17+AG17</f>
        <v>0</v>
      </c>
      <c r="AV17" s="153"/>
      <c r="AW17" s="153"/>
      <c r="AX17" s="153"/>
      <c r="AY17" s="153"/>
      <c r="AZ17" s="153"/>
      <c r="BA17" s="153"/>
      <c r="BB17" s="153"/>
      <c r="BC17" s="153"/>
      <c r="BD17" s="153"/>
      <c r="BE17" s="17"/>
      <c r="BF17" s="161" t="s">
        <v>31</v>
      </c>
      <c r="BG17" s="161"/>
      <c r="BH17" s="161"/>
      <c r="BI17" s="153">
        <f>AG17+BI19</f>
        <v>0</v>
      </c>
      <c r="BJ17" s="153"/>
      <c r="BK17" s="153"/>
      <c r="BL17" s="153"/>
      <c r="BM17" s="153"/>
      <c r="BN17" s="153"/>
      <c r="BO17" s="153"/>
      <c r="BP17" s="153"/>
      <c r="BQ17" s="17"/>
      <c r="BR17" s="161" t="s">
        <v>31</v>
      </c>
      <c r="BS17" s="161"/>
      <c r="BT17" s="161"/>
      <c r="BU17" s="153">
        <f>AU17+BI19</f>
        <v>0</v>
      </c>
      <c r="BV17" s="153"/>
      <c r="BW17" s="153"/>
      <c r="BX17" s="153"/>
      <c r="BY17" s="153"/>
      <c r="BZ17" s="153"/>
      <c r="CA17" s="153"/>
      <c r="CB17" s="153"/>
      <c r="CC17" s="17"/>
    </row>
    <row r="18" spans="2:94" ht="24.95" customHeight="1" x14ac:dyDescent="0.4">
      <c r="B18" s="10"/>
      <c r="C18" s="165" t="s">
        <v>56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1"/>
      <c r="P18" s="157" t="s">
        <v>31</v>
      </c>
      <c r="Q18" s="158"/>
      <c r="R18" s="158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9"/>
      <c r="AD18" s="157" t="s">
        <v>31</v>
      </c>
      <c r="AE18" s="158"/>
      <c r="AF18" s="158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8"/>
      <c r="AR18" s="161" t="s">
        <v>31</v>
      </c>
      <c r="AS18" s="161"/>
      <c r="AT18" s="161"/>
      <c r="AU18" s="153">
        <f>S18+AG18</f>
        <v>0</v>
      </c>
      <c r="AV18" s="153"/>
      <c r="AW18" s="153"/>
      <c r="AX18" s="153"/>
      <c r="AY18" s="153"/>
      <c r="AZ18" s="153"/>
      <c r="BA18" s="153"/>
      <c r="BB18" s="153"/>
      <c r="BC18" s="153"/>
      <c r="BD18" s="153"/>
      <c r="BE18" s="17"/>
      <c r="BF18" s="14"/>
      <c r="BG18" s="151" t="s">
        <v>70</v>
      </c>
      <c r="BH18" s="151"/>
      <c r="BI18" s="151"/>
      <c r="BJ18" s="151"/>
      <c r="BK18" s="151"/>
      <c r="BL18" s="151"/>
      <c r="BM18" s="151"/>
      <c r="BN18" s="151"/>
      <c r="BO18" s="151"/>
      <c r="BP18" s="151"/>
      <c r="BQ18" s="15"/>
    </row>
    <row r="19" spans="2:94" ht="24.95" customHeight="1" x14ac:dyDescent="0.4">
      <c r="B19" s="10"/>
      <c r="C19" s="154" t="s">
        <v>69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1"/>
      <c r="P19" s="160" t="s">
        <v>31</v>
      </c>
      <c r="Q19" s="161"/>
      <c r="R19" s="161"/>
      <c r="S19" s="153">
        <f>S17-S18</f>
        <v>0</v>
      </c>
      <c r="T19" s="153"/>
      <c r="U19" s="153"/>
      <c r="V19" s="153"/>
      <c r="W19" s="153"/>
      <c r="X19" s="153"/>
      <c r="Y19" s="153"/>
      <c r="Z19" s="153"/>
      <c r="AA19" s="153"/>
      <c r="AB19" s="153"/>
      <c r="AC19" s="18"/>
      <c r="AD19" s="160" t="s">
        <v>31</v>
      </c>
      <c r="AE19" s="161"/>
      <c r="AF19" s="161"/>
      <c r="AG19" s="153">
        <f>AG17-AG18+BI19</f>
        <v>0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7"/>
      <c r="AR19" s="161" t="s">
        <v>31</v>
      </c>
      <c r="AS19" s="161"/>
      <c r="AT19" s="161"/>
      <c r="AU19" s="153">
        <f>S19+AG19</f>
        <v>0</v>
      </c>
      <c r="AV19" s="153"/>
      <c r="AW19" s="153"/>
      <c r="AX19" s="153"/>
      <c r="AY19" s="153"/>
      <c r="AZ19" s="153"/>
      <c r="BA19" s="153"/>
      <c r="BB19" s="153"/>
      <c r="BC19" s="153"/>
      <c r="BD19" s="153"/>
      <c r="BE19" s="17"/>
      <c r="BF19" s="157" t="s">
        <v>31</v>
      </c>
      <c r="BG19" s="158"/>
      <c r="BH19" s="158"/>
      <c r="BI19" s="159"/>
      <c r="BJ19" s="159"/>
      <c r="BK19" s="159"/>
      <c r="BL19" s="159"/>
      <c r="BM19" s="159"/>
      <c r="BN19" s="159"/>
      <c r="BO19" s="159"/>
      <c r="BP19" s="159"/>
      <c r="BQ19" s="8"/>
      <c r="BS19" s="166" t="s">
        <v>77</v>
      </c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</row>
    <row r="20" spans="2:94" ht="24.95" customHeight="1" x14ac:dyDescent="0.4">
      <c r="B20" s="10"/>
      <c r="C20" s="154" t="s">
        <v>58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1"/>
      <c r="P20" s="160" t="s">
        <v>31</v>
      </c>
      <c r="Q20" s="161"/>
      <c r="R20" s="161"/>
      <c r="S20" s="153">
        <f>S16-S17</f>
        <v>0</v>
      </c>
      <c r="T20" s="153"/>
      <c r="U20" s="153"/>
      <c r="V20" s="153"/>
      <c r="W20" s="153"/>
      <c r="X20" s="153"/>
      <c r="Y20" s="153"/>
      <c r="Z20" s="153"/>
      <c r="AA20" s="153"/>
      <c r="AB20" s="153"/>
      <c r="AC20" s="18"/>
      <c r="AD20" s="160" t="s">
        <v>31</v>
      </c>
      <c r="AE20" s="161"/>
      <c r="AF20" s="161"/>
      <c r="AG20" s="153">
        <f>AG16-BI17</f>
        <v>0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7"/>
      <c r="AR20" s="161" t="s">
        <v>31</v>
      </c>
      <c r="AS20" s="161"/>
      <c r="AT20" s="161"/>
      <c r="AU20" s="153">
        <f>AU16-BU17</f>
        <v>0</v>
      </c>
      <c r="AV20" s="153"/>
      <c r="AW20" s="153"/>
      <c r="AX20" s="153"/>
      <c r="AY20" s="153"/>
      <c r="AZ20" s="153"/>
      <c r="BA20" s="153"/>
      <c r="BB20" s="153"/>
      <c r="BC20" s="153"/>
      <c r="BD20" s="153"/>
      <c r="BE20" s="17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</row>
    <row r="21" spans="2:94" ht="20.100000000000001" customHeight="1" x14ac:dyDescent="0.4"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</row>
  </sheetData>
  <mergeCells count="84">
    <mergeCell ref="AU15:BD15"/>
    <mergeCell ref="C16:N16"/>
    <mergeCell ref="P16:R16"/>
    <mergeCell ref="S16:AB16"/>
    <mergeCell ref="AD16:AF16"/>
    <mergeCell ref="AG16:AP16"/>
    <mergeCell ref="AR16:AT16"/>
    <mergeCell ref="AU16:BD16"/>
    <mergeCell ref="C15:N15"/>
    <mergeCell ref="P15:R15"/>
    <mergeCell ref="S15:AB15"/>
    <mergeCell ref="AD15:AF15"/>
    <mergeCell ref="AG15:AP15"/>
    <mergeCell ref="AR15:AT15"/>
    <mergeCell ref="B2:CP2"/>
    <mergeCell ref="AN4:AP4"/>
    <mergeCell ref="AQ4:AS4"/>
    <mergeCell ref="AT4:AV4"/>
    <mergeCell ref="AW4:AY4"/>
    <mergeCell ref="W4:Y4"/>
    <mergeCell ref="Z4:AB4"/>
    <mergeCell ref="AF4:AL4"/>
    <mergeCell ref="AZ4:BB4"/>
    <mergeCell ref="BC4:BE4"/>
    <mergeCell ref="BF4:BH4"/>
    <mergeCell ref="BI4:BK4"/>
    <mergeCell ref="B4:H4"/>
    <mergeCell ref="J4:M4"/>
    <mergeCell ref="N4:P4"/>
    <mergeCell ref="Q4:S4"/>
    <mergeCell ref="BL4:BN4"/>
    <mergeCell ref="BO4:BQ4"/>
    <mergeCell ref="B10:BA10"/>
    <mergeCell ref="C14:N14"/>
    <mergeCell ref="Q14:AB14"/>
    <mergeCell ref="AE14:AP14"/>
    <mergeCell ref="AS14:BD14"/>
    <mergeCell ref="B8:H8"/>
    <mergeCell ref="J8:BA8"/>
    <mergeCell ref="T4:V4"/>
    <mergeCell ref="B6:H6"/>
    <mergeCell ref="J6:BA6"/>
    <mergeCell ref="BH14:CP14"/>
    <mergeCell ref="B12:BO12"/>
    <mergeCell ref="BD6:BN6"/>
    <mergeCell ref="BP6:BX6"/>
    <mergeCell ref="C17:N17"/>
    <mergeCell ref="P17:R17"/>
    <mergeCell ref="S17:AB17"/>
    <mergeCell ref="AR19:AT19"/>
    <mergeCell ref="AU19:BD19"/>
    <mergeCell ref="AD17:AF17"/>
    <mergeCell ref="AG17:AP17"/>
    <mergeCell ref="AR17:AT17"/>
    <mergeCell ref="AU17:BD17"/>
    <mergeCell ref="AR18:AT18"/>
    <mergeCell ref="C18:N18"/>
    <mergeCell ref="P18:R18"/>
    <mergeCell ref="S18:AB18"/>
    <mergeCell ref="AD18:AF18"/>
    <mergeCell ref="AG18:AP18"/>
    <mergeCell ref="AR20:AT20"/>
    <mergeCell ref="AU18:BD18"/>
    <mergeCell ref="C19:N19"/>
    <mergeCell ref="P19:R19"/>
    <mergeCell ref="S19:AB19"/>
    <mergeCell ref="AD19:AF19"/>
    <mergeCell ref="AG19:AP19"/>
    <mergeCell ref="C20:N20"/>
    <mergeCell ref="P20:R20"/>
    <mergeCell ref="S20:AB20"/>
    <mergeCell ref="AD20:AF20"/>
    <mergeCell ref="AG20:AP20"/>
    <mergeCell ref="BS19:CP21"/>
    <mergeCell ref="BR16:CC16"/>
    <mergeCell ref="AU20:BD20"/>
    <mergeCell ref="BR17:BT17"/>
    <mergeCell ref="BU17:CB17"/>
    <mergeCell ref="BF16:BQ16"/>
    <mergeCell ref="BF17:BH17"/>
    <mergeCell ref="BI17:BP17"/>
    <mergeCell ref="BG18:BP18"/>
    <mergeCell ref="BF19:BH19"/>
    <mergeCell ref="BI19:BP19"/>
  </mergeCells>
  <phoneticPr fontId="1"/>
  <dataValidations count="2">
    <dataValidation imeMode="hiragana" allowBlank="1" showInputMessage="1" showErrorMessage="1" sqref="J6:X6 J8:X8" xr:uid="{2332486C-34E7-4E64-AB17-5B9F1716F6A1}"/>
    <dataValidation type="list" imeMode="halfAlpha" allowBlank="1" showInputMessage="1" showErrorMessage="1" sqref="BP6:BX6" xr:uid="{7EDDE810-4650-464B-B276-2D03A4EC750C}">
      <formula1>"10%,8%,0%"</formula1>
    </dataValidation>
  </dataValidations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3A9F-AE54-4CD6-8A5C-01D934266F7C}">
  <sheetPr codeName="Sheet11">
    <tabColor theme="2" tint="-0.249977111117893"/>
  </sheetPr>
  <dimension ref="A1:CU111"/>
  <sheetViews>
    <sheetView zoomScale="90" zoomScaleNormal="90" workbookViewId="0">
      <selection activeCell="A2" sqref="A2:CU2"/>
    </sheetView>
  </sheetViews>
  <sheetFormatPr defaultColWidth="0.875" defaultRowHeight="24" customHeight="1" x14ac:dyDescent="0.4"/>
  <cols>
    <col min="1" max="30" width="0.875" style="22"/>
    <col min="31" max="31" width="0.875" style="22" customWidth="1"/>
    <col min="32" max="16384" width="0.875" style="22"/>
  </cols>
  <sheetData>
    <row r="1" spans="1:99" ht="21.95" customHeight="1" x14ac:dyDescent="0.4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1"/>
      <c r="CG1" s="243" t="s">
        <v>33</v>
      </c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1"/>
    </row>
    <row r="2" spans="1:99" ht="21.95" customHeight="1" x14ac:dyDescent="0.4">
      <c r="A2" s="244" t="s">
        <v>34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</row>
    <row r="3" spans="1:99" ht="21.75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1"/>
    </row>
    <row r="4" spans="1:99" ht="11.1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1"/>
      <c r="AC4" s="21"/>
      <c r="AD4" s="21"/>
      <c r="AE4" s="245" t="s">
        <v>26</v>
      </c>
      <c r="AF4" s="245"/>
      <c r="AG4" s="245"/>
      <c r="AH4" s="245"/>
      <c r="AI4" s="245"/>
      <c r="AJ4" s="245"/>
      <c r="AK4" s="245"/>
      <c r="AL4" s="21"/>
      <c r="AM4" s="21"/>
      <c r="AN4" s="21"/>
      <c r="AO4" s="21"/>
      <c r="AP4" s="21"/>
      <c r="AQ4" s="21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1"/>
      <c r="BI4" s="21"/>
      <c r="BJ4" s="21"/>
      <c r="BK4" s="21"/>
      <c r="BL4" s="21"/>
      <c r="BM4" s="21"/>
      <c r="BN4" s="21"/>
      <c r="BO4" s="21"/>
      <c r="BP4" s="21"/>
      <c r="BQ4" s="246" t="str">
        <f>IF(請求書データ入力!$J$4="","",請求書データ入力!$J$4)</f>
        <v/>
      </c>
      <c r="BR4" s="247"/>
      <c r="BS4" s="247"/>
      <c r="BT4" s="247"/>
      <c r="BU4" s="247"/>
      <c r="BV4" s="247"/>
      <c r="BW4" s="247"/>
      <c r="BX4" s="238" t="s">
        <v>30</v>
      </c>
      <c r="BY4" s="238"/>
      <c r="BZ4" s="238"/>
      <c r="CA4" s="238"/>
      <c r="CB4" s="247" t="str">
        <f>IF(請求書データ入力!$Q$4="","",請求書データ入力!$Q$4)</f>
        <v/>
      </c>
      <c r="CC4" s="247"/>
      <c r="CD4" s="247"/>
      <c r="CE4" s="247"/>
      <c r="CF4" s="247"/>
      <c r="CG4" s="238" t="s">
        <v>22</v>
      </c>
      <c r="CH4" s="238"/>
      <c r="CI4" s="238"/>
      <c r="CJ4" s="238"/>
      <c r="CK4" s="247" t="str">
        <f>IF(請求書データ入力!$W$4="","",請求書データ入力!$W$4)</f>
        <v/>
      </c>
      <c r="CL4" s="247"/>
      <c r="CM4" s="247"/>
      <c r="CN4" s="247"/>
      <c r="CO4" s="247"/>
      <c r="CP4" s="238" t="s">
        <v>23</v>
      </c>
      <c r="CQ4" s="238"/>
      <c r="CR4" s="238"/>
      <c r="CS4" s="238"/>
      <c r="CT4" s="251"/>
      <c r="CU4" s="21"/>
    </row>
    <row r="5" spans="1:99" ht="11.1" customHeight="1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45"/>
      <c r="AF5" s="245"/>
      <c r="AG5" s="245"/>
      <c r="AH5" s="245"/>
      <c r="AI5" s="245"/>
      <c r="AJ5" s="245"/>
      <c r="AK5" s="245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48"/>
      <c r="BR5" s="249"/>
      <c r="BS5" s="249"/>
      <c r="BT5" s="249"/>
      <c r="BU5" s="249"/>
      <c r="BV5" s="249"/>
      <c r="BW5" s="249"/>
      <c r="BX5" s="250"/>
      <c r="BY5" s="250"/>
      <c r="BZ5" s="250"/>
      <c r="CA5" s="250"/>
      <c r="CB5" s="249"/>
      <c r="CC5" s="249"/>
      <c r="CD5" s="249"/>
      <c r="CE5" s="249"/>
      <c r="CF5" s="249"/>
      <c r="CG5" s="250"/>
      <c r="CH5" s="250"/>
      <c r="CI5" s="250"/>
      <c r="CJ5" s="250"/>
      <c r="CK5" s="249"/>
      <c r="CL5" s="249"/>
      <c r="CM5" s="249"/>
      <c r="CN5" s="249"/>
      <c r="CO5" s="249"/>
      <c r="CP5" s="250"/>
      <c r="CQ5" s="250"/>
      <c r="CR5" s="250"/>
      <c r="CS5" s="250"/>
      <c r="CT5" s="252"/>
      <c r="CU5" s="21"/>
    </row>
    <row r="6" spans="1:99" ht="15" customHeight="1" x14ac:dyDescent="0.4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5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</row>
    <row r="7" spans="1:99" s="6" customFormat="1" ht="23.1" customHeight="1" x14ac:dyDescent="0.4">
      <c r="A7" s="26"/>
      <c r="B7" s="26"/>
      <c r="C7" s="26" t="s">
        <v>60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</row>
    <row r="8" spans="1:99" s="30" customFormat="1" ht="24" customHeight="1" x14ac:dyDescent="0.4">
      <c r="A8" s="27"/>
      <c r="B8" s="27"/>
      <c r="C8" s="28"/>
      <c r="D8" s="205" t="s">
        <v>48</v>
      </c>
      <c r="E8" s="205"/>
      <c r="F8" s="205"/>
      <c r="G8" s="205"/>
      <c r="H8" s="205"/>
      <c r="I8" s="205"/>
      <c r="J8" s="205"/>
      <c r="K8" s="205"/>
      <c r="L8" s="205"/>
      <c r="M8" s="205"/>
      <c r="N8" s="79"/>
      <c r="O8" s="224" t="str">
        <f>IF(請求書データ入力!$AN$4="","",請求書データ入力!$AN$4)</f>
        <v/>
      </c>
      <c r="P8" s="225"/>
      <c r="Q8" s="225"/>
      <c r="R8" s="197" t="str">
        <f>IF(請求書データ入力!$AQ$4="","",請求書データ入力!$AQ$4)</f>
        <v/>
      </c>
      <c r="S8" s="198"/>
      <c r="T8" s="199"/>
      <c r="U8" s="197" t="str">
        <f>IF(請求書データ入力!$AT$4="","",請求書データ入力!$AT$4)</f>
        <v/>
      </c>
      <c r="V8" s="198"/>
      <c r="W8" s="199"/>
      <c r="X8" s="197" t="str">
        <f>IF(請求書データ入力!$AW$4="","",請求書データ入力!$AW$4)</f>
        <v/>
      </c>
      <c r="Y8" s="198"/>
      <c r="Z8" s="199"/>
      <c r="AA8" s="197" t="str">
        <f>IF(請求書データ入力!$AZ$4="","",請求書データ入力!$AZ$4)</f>
        <v/>
      </c>
      <c r="AB8" s="198"/>
      <c r="AC8" s="199"/>
      <c r="AD8" s="197" t="str">
        <f>IF(請求書データ入力!$BC$4="","",請求書データ入力!$BC$4)</f>
        <v/>
      </c>
      <c r="AE8" s="198"/>
      <c r="AF8" s="199"/>
      <c r="AG8" s="197" t="str">
        <f>IF(請求書データ入力!$BF$4="","",請求書データ入力!$BF$4)</f>
        <v/>
      </c>
      <c r="AH8" s="198"/>
      <c r="AI8" s="199"/>
      <c r="AJ8" s="197" t="str">
        <f>IF(請求書データ入力!$BI$4="","",請求書データ入力!$BI$4)</f>
        <v/>
      </c>
      <c r="AK8" s="198"/>
      <c r="AL8" s="199"/>
      <c r="AM8" s="197" t="str">
        <f>IF(請求書データ入力!$BL$4="","",請求書データ入力!$BL$4)</f>
        <v/>
      </c>
      <c r="AN8" s="198"/>
      <c r="AO8" s="199"/>
      <c r="AP8" s="197" t="str">
        <f>IF(請求書データ入力!$BO$4="","",請求書データ入力!$BO$4)</f>
        <v/>
      </c>
      <c r="AQ8" s="198"/>
      <c r="AR8" s="215"/>
      <c r="AS8" s="27"/>
      <c r="AT8" s="28"/>
      <c r="AU8" s="205" t="s">
        <v>15</v>
      </c>
      <c r="AV8" s="205"/>
      <c r="AW8" s="205"/>
      <c r="AX8" s="205"/>
      <c r="AY8" s="205"/>
      <c r="AZ8" s="205"/>
      <c r="BA8" s="205"/>
      <c r="BB8" s="205"/>
      <c r="BC8" s="205"/>
      <c r="BD8" s="79"/>
      <c r="BE8" s="218" t="str">
        <f>O8&amp;R8&amp;U8&amp;X8&amp;AA8&amp;AD8&amp;AG8</f>
        <v/>
      </c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20"/>
      <c r="BT8" s="27"/>
      <c r="BU8" s="28"/>
      <c r="BV8" s="205" t="s">
        <v>51</v>
      </c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79"/>
      <c r="CI8" s="253" t="str">
        <f>IF(請求書データ入力!$BP$6="","",請求書データ入力!$BP$6)</f>
        <v/>
      </c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5"/>
      <c r="CU8" s="27"/>
    </row>
    <row r="9" spans="1:99" s="35" customFormat="1" ht="11.1" customHeight="1" x14ac:dyDescent="0.4">
      <c r="A9" s="27"/>
      <c r="B9" s="27"/>
      <c r="C9" s="31"/>
      <c r="D9" s="31"/>
      <c r="E9" s="27"/>
      <c r="F9" s="32"/>
      <c r="G9" s="32"/>
      <c r="H9" s="32"/>
      <c r="I9" s="32"/>
      <c r="J9" s="32"/>
      <c r="K9" s="32"/>
      <c r="L9" s="31"/>
      <c r="M9" s="31"/>
      <c r="N9" s="3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1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1"/>
    </row>
    <row r="10" spans="1:99" s="35" customFormat="1" ht="24" customHeight="1" x14ac:dyDescent="0.4">
      <c r="A10" s="27"/>
      <c r="B10" s="27"/>
      <c r="C10" s="28"/>
      <c r="D10" s="205" t="s">
        <v>49</v>
      </c>
      <c r="E10" s="205"/>
      <c r="F10" s="205"/>
      <c r="G10" s="205"/>
      <c r="H10" s="205"/>
      <c r="I10" s="205"/>
      <c r="J10" s="205"/>
      <c r="K10" s="205"/>
      <c r="L10" s="205"/>
      <c r="M10" s="205"/>
      <c r="N10" s="79"/>
      <c r="O10" s="28"/>
      <c r="P10" s="216" t="str">
        <f>IF(請求書データ入力!$J$6="","",請求書データ入力!$J$6)</f>
        <v/>
      </c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36"/>
      <c r="CU10" s="31"/>
    </row>
    <row r="11" spans="1:99" s="35" customFormat="1" ht="24" customHeight="1" x14ac:dyDescent="0.4">
      <c r="A11" s="31"/>
      <c r="B11" s="31"/>
      <c r="C11" s="28"/>
      <c r="D11" s="205" t="s">
        <v>50</v>
      </c>
      <c r="E11" s="205"/>
      <c r="F11" s="205"/>
      <c r="G11" s="205"/>
      <c r="H11" s="205"/>
      <c r="I11" s="205"/>
      <c r="J11" s="205"/>
      <c r="K11" s="205"/>
      <c r="L11" s="205"/>
      <c r="M11" s="205"/>
      <c r="N11" s="79"/>
      <c r="O11" s="28"/>
      <c r="P11" s="216" t="str">
        <f>IF(請求書データ入力!$J$8="","",請求書データ入力!$J$8)</f>
        <v/>
      </c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36"/>
      <c r="CU11" s="31"/>
    </row>
    <row r="12" spans="1:99" s="35" customFormat="1" ht="11.1" customHeight="1" x14ac:dyDescent="0.4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</row>
    <row r="13" spans="1:99" s="35" customFormat="1" ht="24" customHeight="1" x14ac:dyDescent="0.4">
      <c r="A13" s="31"/>
      <c r="B13" s="31"/>
      <c r="C13" s="28"/>
      <c r="D13" s="202" t="s">
        <v>19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4"/>
      <c r="O13" s="37"/>
      <c r="P13" s="200" t="s">
        <v>31</v>
      </c>
      <c r="Q13" s="195"/>
      <c r="R13" s="195"/>
      <c r="S13" s="256">
        <f>請求書データ入力!$S$19</f>
        <v>0</v>
      </c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38"/>
      <c r="AI13" s="28"/>
      <c r="AJ13" s="202" t="s">
        <v>3</v>
      </c>
      <c r="AK13" s="203"/>
      <c r="AL13" s="203"/>
      <c r="AM13" s="203"/>
      <c r="AN13" s="203"/>
      <c r="AO13" s="203"/>
      <c r="AP13" s="203"/>
      <c r="AQ13" s="203"/>
      <c r="AR13" s="203"/>
      <c r="AS13" s="203"/>
      <c r="AT13" s="204"/>
      <c r="AU13" s="37"/>
      <c r="AV13" s="200" t="s">
        <v>31</v>
      </c>
      <c r="AW13" s="195"/>
      <c r="AX13" s="195"/>
      <c r="AY13" s="256">
        <f>請求書データ入力!$AG$19</f>
        <v>0</v>
      </c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38"/>
      <c r="BN13" s="28"/>
      <c r="BO13" s="202" t="s">
        <v>39</v>
      </c>
      <c r="BP13" s="203"/>
      <c r="BQ13" s="203"/>
      <c r="BR13" s="203"/>
      <c r="BS13" s="203"/>
      <c r="BT13" s="203"/>
      <c r="BU13" s="203"/>
      <c r="BV13" s="203"/>
      <c r="BW13" s="203"/>
      <c r="BX13" s="203"/>
      <c r="BY13" s="204"/>
      <c r="BZ13" s="37"/>
      <c r="CA13" s="200" t="s">
        <v>31</v>
      </c>
      <c r="CB13" s="195"/>
      <c r="CC13" s="195"/>
      <c r="CD13" s="256">
        <f>請求書データ入力!$AU$19</f>
        <v>0</v>
      </c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38"/>
      <c r="CU13" s="31"/>
    </row>
    <row r="14" spans="1:99" s="35" customFormat="1" ht="11.1" customHeight="1" x14ac:dyDescent="0.4">
      <c r="A14" s="31"/>
      <c r="B14" s="31"/>
      <c r="C14" s="3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9"/>
      <c r="P14" s="7"/>
      <c r="Q14" s="7"/>
      <c r="R14" s="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41"/>
      <c r="AG14" s="40"/>
      <c r="AH14" s="42"/>
      <c r="AI14" s="3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9"/>
      <c r="AV14" s="7"/>
      <c r="AW14" s="7"/>
      <c r="AX14" s="7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2"/>
      <c r="BN14" s="3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39"/>
      <c r="CA14" s="7"/>
      <c r="CB14" s="7"/>
      <c r="CC14" s="7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2"/>
      <c r="CU14" s="31"/>
    </row>
    <row r="15" spans="1:99" s="35" customFormat="1" ht="24" customHeight="1" x14ac:dyDescent="0.4">
      <c r="A15" s="31"/>
      <c r="B15" s="31"/>
      <c r="C15" s="172" t="s">
        <v>37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4"/>
      <c r="AE15" s="65"/>
      <c r="AF15" s="80"/>
      <c r="AG15" s="43"/>
      <c r="AH15" s="175" t="s">
        <v>45</v>
      </c>
      <c r="AI15" s="175"/>
      <c r="AJ15" s="175"/>
      <c r="AK15" s="175"/>
      <c r="AL15" s="175"/>
      <c r="AM15" s="175"/>
      <c r="AN15" s="175"/>
      <c r="AO15" s="175"/>
      <c r="AP15" s="175"/>
      <c r="AQ15" s="175"/>
      <c r="AR15" s="44"/>
      <c r="AS15" s="45"/>
      <c r="AT15" s="236" t="str">
        <f>IF(会社情報データ入力!$J$4="","",会社情報データ入力!$J$4)</f>
        <v/>
      </c>
      <c r="AU15" s="236"/>
      <c r="AV15" s="236"/>
      <c r="AW15" s="236"/>
      <c r="AX15" s="236"/>
      <c r="AY15" s="236"/>
      <c r="AZ15" s="236"/>
      <c r="BA15" s="236"/>
      <c r="BB15" s="236"/>
      <c r="BC15" s="236"/>
      <c r="BD15" s="24"/>
      <c r="BE15" s="46"/>
      <c r="BF15" s="237" t="s">
        <v>40</v>
      </c>
      <c r="BG15" s="175"/>
      <c r="BH15" s="175"/>
      <c r="BI15" s="175"/>
      <c r="BJ15" s="175"/>
      <c r="BK15" s="175"/>
      <c r="BL15" s="175"/>
      <c r="BM15" s="175"/>
      <c r="BN15" s="175"/>
      <c r="BO15" s="44"/>
      <c r="BP15" s="45"/>
      <c r="BQ15" s="238" t="str">
        <f>IF(会社情報データ入力!$AW$6="","",会社情報データ入力!$AW$6)</f>
        <v/>
      </c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40"/>
      <c r="CH15" s="241" t="str">
        <f>IF(会社情報データ入力!BS6="✓","免税事業者","課税事業者")</f>
        <v>課税事業者</v>
      </c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42"/>
      <c r="CU15" s="31"/>
    </row>
    <row r="16" spans="1:99" s="35" customFormat="1" ht="24" customHeight="1" x14ac:dyDescent="0.4">
      <c r="A16" s="31"/>
      <c r="B16" s="31"/>
      <c r="C16" s="47"/>
      <c r="D16" s="175" t="s">
        <v>43</v>
      </c>
      <c r="E16" s="176"/>
      <c r="F16" s="176"/>
      <c r="G16" s="176"/>
      <c r="H16" s="176"/>
      <c r="I16" s="176"/>
      <c r="J16" s="176"/>
      <c r="K16" s="176"/>
      <c r="L16" s="176"/>
      <c r="M16" s="48"/>
      <c r="N16" s="177" t="s">
        <v>31</v>
      </c>
      <c r="O16" s="178"/>
      <c r="P16" s="178"/>
      <c r="Q16" s="24"/>
      <c r="R16" s="179">
        <f>IF($CI$8=0.1,$S$13,0)</f>
        <v>0</v>
      </c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49"/>
      <c r="AE16" s="31"/>
      <c r="AF16" s="31"/>
      <c r="AG16" s="50"/>
      <c r="AH16" s="226" t="s">
        <v>27</v>
      </c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52"/>
      <c r="AV16" s="53"/>
      <c r="AW16" s="227" t="s">
        <v>18</v>
      </c>
      <c r="AX16" s="227"/>
      <c r="AY16" s="227"/>
      <c r="AZ16" s="227"/>
      <c r="BA16" s="227" t="str">
        <f>IF(会社情報データ入力!$L$10="","",会社情報データ入力!$L$10)</f>
        <v/>
      </c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54"/>
      <c r="BN16" s="53"/>
      <c r="BO16" s="55"/>
      <c r="BP16" s="51"/>
      <c r="BQ16" s="51"/>
      <c r="BR16" s="51"/>
      <c r="BS16" s="51"/>
      <c r="BT16" s="51"/>
      <c r="BU16" s="51"/>
      <c r="BV16" s="51"/>
      <c r="BW16" s="51"/>
      <c r="BX16" s="51"/>
      <c r="BY16" s="53"/>
      <c r="BZ16" s="53"/>
      <c r="CA16" s="54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7"/>
      <c r="CU16" s="31"/>
    </row>
    <row r="17" spans="1:99" s="35" customFormat="1" ht="24" customHeight="1" x14ac:dyDescent="0.4">
      <c r="A17" s="31"/>
      <c r="B17" s="31"/>
      <c r="C17" s="58"/>
      <c r="D17" s="180" t="s">
        <v>3</v>
      </c>
      <c r="E17" s="181"/>
      <c r="F17" s="181"/>
      <c r="G17" s="181"/>
      <c r="H17" s="181"/>
      <c r="I17" s="181"/>
      <c r="J17" s="181"/>
      <c r="K17" s="181"/>
      <c r="L17" s="181"/>
      <c r="M17" s="59"/>
      <c r="N17" s="182" t="s">
        <v>31</v>
      </c>
      <c r="O17" s="183"/>
      <c r="P17" s="183"/>
      <c r="Q17" s="60"/>
      <c r="R17" s="184">
        <f>IF($CI$8=0.1,$AY$13,0)</f>
        <v>0</v>
      </c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61"/>
      <c r="AE17" s="31"/>
      <c r="AF17" s="31"/>
      <c r="AG17" s="62"/>
      <c r="AH17" s="228" t="s">
        <v>20</v>
      </c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63"/>
      <c r="AV17" s="64"/>
      <c r="AW17" s="230" t="str">
        <f>IF(会社情報データ入力!$J$11="","",会社情報データ入力!$J$11)</f>
        <v/>
      </c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2"/>
      <c r="CU17" s="31"/>
    </row>
    <row r="18" spans="1:99" s="35" customFormat="1" ht="24" customHeight="1" x14ac:dyDescent="0.4">
      <c r="A18" s="31"/>
      <c r="B18" s="31"/>
      <c r="C18" s="172" t="s">
        <v>44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4"/>
      <c r="AE18" s="31"/>
      <c r="AF18" s="31"/>
      <c r="AG18" s="65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66"/>
      <c r="AV18" s="67"/>
      <c r="AW18" s="233" t="str">
        <f>IF(会社情報データ入力!$J$12="","",会社情報データ入力!$J$12)</f>
        <v/>
      </c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5"/>
      <c r="CU18" s="31"/>
    </row>
    <row r="19" spans="1:99" s="35" customFormat="1" ht="24" customHeight="1" x14ac:dyDescent="0.4">
      <c r="A19" s="31"/>
      <c r="B19" s="31"/>
      <c r="C19" s="47"/>
      <c r="D19" s="175" t="s">
        <v>43</v>
      </c>
      <c r="E19" s="176"/>
      <c r="F19" s="176"/>
      <c r="G19" s="176"/>
      <c r="H19" s="176"/>
      <c r="I19" s="176"/>
      <c r="J19" s="176"/>
      <c r="K19" s="176"/>
      <c r="L19" s="176"/>
      <c r="M19" s="48"/>
      <c r="N19" s="177" t="s">
        <v>31</v>
      </c>
      <c r="O19" s="178"/>
      <c r="P19" s="178"/>
      <c r="Q19" s="24"/>
      <c r="R19" s="179">
        <f>IF($CI$8=0.08,$S$13,0)</f>
        <v>0</v>
      </c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49"/>
      <c r="AE19" s="31"/>
      <c r="AF19" s="31"/>
      <c r="AG19" s="65"/>
      <c r="AH19" s="229" t="s">
        <v>21</v>
      </c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66"/>
      <c r="AV19" s="31"/>
      <c r="AW19" s="233" t="str">
        <f>IF(会社情報データ入力!$J$6="","",会社情報データ入力!$J$6)</f>
        <v/>
      </c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5"/>
      <c r="CU19" s="31"/>
    </row>
    <row r="20" spans="1:99" s="35" customFormat="1" ht="24" customHeight="1" x14ac:dyDescent="0.4">
      <c r="A20" s="31"/>
      <c r="B20" s="31"/>
      <c r="C20" s="58"/>
      <c r="D20" s="180" t="s">
        <v>3</v>
      </c>
      <c r="E20" s="181"/>
      <c r="F20" s="181"/>
      <c r="G20" s="181"/>
      <c r="H20" s="181"/>
      <c r="I20" s="181"/>
      <c r="J20" s="181"/>
      <c r="K20" s="181"/>
      <c r="L20" s="181"/>
      <c r="M20" s="59"/>
      <c r="N20" s="182" t="s">
        <v>31</v>
      </c>
      <c r="O20" s="183"/>
      <c r="P20" s="183"/>
      <c r="Q20" s="60"/>
      <c r="R20" s="184">
        <f>IF($CI$8=0.08,$AY$13,0)</f>
        <v>0</v>
      </c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61"/>
      <c r="AE20" s="31"/>
      <c r="AF20" s="31"/>
      <c r="AG20" s="68"/>
      <c r="AH20" s="185" t="s">
        <v>24</v>
      </c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69"/>
      <c r="AV20" s="70"/>
      <c r="AW20" s="187" t="str">
        <f>IF(会社情報データ入力!$J$8="","",会社情報データ入力!$J$8)</f>
        <v/>
      </c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9"/>
      <c r="CU20" s="31"/>
    </row>
    <row r="21" spans="1:99" s="35" customFormat="1" ht="24" customHeight="1" x14ac:dyDescent="0.4">
      <c r="A21" s="31"/>
      <c r="B21" s="31"/>
      <c r="C21" s="172" t="s">
        <v>54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4"/>
      <c r="AE21" s="31"/>
      <c r="AF21" s="31"/>
      <c r="AG21" s="71"/>
      <c r="AH21" s="190" t="s">
        <v>28</v>
      </c>
      <c r="AI21" s="191"/>
      <c r="AJ21" s="191"/>
      <c r="AK21" s="191"/>
      <c r="AL21" s="191"/>
      <c r="AM21" s="191"/>
      <c r="AN21" s="191"/>
      <c r="AO21" s="191"/>
      <c r="AP21" s="191"/>
      <c r="AQ21" s="191"/>
      <c r="AR21" s="72"/>
      <c r="AS21" s="73"/>
      <c r="AT21" s="192" t="str">
        <f>IF(会社情報データ入力!$J$14="","",会社情報データ入力!$J$14)</f>
        <v/>
      </c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74"/>
      <c r="BO21" s="190" t="s">
        <v>25</v>
      </c>
      <c r="BP21" s="191"/>
      <c r="BQ21" s="191"/>
      <c r="BR21" s="191"/>
      <c r="BS21" s="191"/>
      <c r="BT21" s="191"/>
      <c r="BU21" s="191"/>
      <c r="BV21" s="191"/>
      <c r="BW21" s="191"/>
      <c r="BX21" s="191"/>
      <c r="BY21" s="72"/>
      <c r="BZ21" s="73"/>
      <c r="CA21" s="192" t="str">
        <f>IF(会社情報データ入力!$AD$14="","",会社情報データ入力!$AD$14)</f>
        <v/>
      </c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4"/>
      <c r="CU21" s="31"/>
    </row>
    <row r="22" spans="1:99" s="35" customFormat="1" ht="24" customHeight="1" x14ac:dyDescent="0.4">
      <c r="A22" s="31"/>
      <c r="B22" s="31"/>
      <c r="C22" s="47"/>
      <c r="D22" s="175" t="s">
        <v>43</v>
      </c>
      <c r="E22" s="176"/>
      <c r="F22" s="176"/>
      <c r="G22" s="176"/>
      <c r="H22" s="176"/>
      <c r="I22" s="176"/>
      <c r="J22" s="176"/>
      <c r="K22" s="176"/>
      <c r="L22" s="176"/>
      <c r="M22" s="48"/>
      <c r="N22" s="177" t="s">
        <v>31</v>
      </c>
      <c r="O22" s="178"/>
      <c r="P22" s="178"/>
      <c r="Q22" s="24"/>
      <c r="R22" s="179">
        <f>IF($CI$8=0,$S$13,0)</f>
        <v>0</v>
      </c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49"/>
      <c r="AE22" s="31"/>
      <c r="AF22" s="31"/>
      <c r="AG22" s="271" t="s">
        <v>29</v>
      </c>
      <c r="AH22" s="272"/>
      <c r="AI22" s="272"/>
      <c r="AJ22" s="273"/>
      <c r="AK22" s="64"/>
      <c r="AL22" s="228" t="s">
        <v>8</v>
      </c>
      <c r="AM22" s="228"/>
      <c r="AN22" s="228"/>
      <c r="AO22" s="228"/>
      <c r="AP22" s="228"/>
      <c r="AQ22" s="228"/>
      <c r="AR22" s="228"/>
      <c r="AS22" s="228"/>
      <c r="AT22" s="228"/>
      <c r="AU22" s="64"/>
      <c r="AV22" s="75"/>
      <c r="AW22" s="260" t="str">
        <f>IF(会社情報データ入力!$J$16="","",会社情報データ入力!$J$16)</f>
        <v/>
      </c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1"/>
      <c r="CA22" s="74"/>
      <c r="CB22" s="191" t="s">
        <v>2</v>
      </c>
      <c r="CC22" s="191"/>
      <c r="CD22" s="191"/>
      <c r="CE22" s="191"/>
      <c r="CF22" s="191"/>
      <c r="CG22" s="191"/>
      <c r="CH22" s="191"/>
      <c r="CI22" s="191"/>
      <c r="CJ22" s="191"/>
      <c r="CK22" s="72"/>
      <c r="CL22" s="262" t="str">
        <f>IF(会社情報データ入力!$J$18="","",会社情報データ入力!$J$18)</f>
        <v/>
      </c>
      <c r="CM22" s="263"/>
      <c r="CN22" s="263"/>
      <c r="CO22" s="263"/>
      <c r="CP22" s="263"/>
      <c r="CQ22" s="263"/>
      <c r="CR22" s="263"/>
      <c r="CS22" s="263"/>
      <c r="CT22" s="264"/>
      <c r="CU22" s="31"/>
    </row>
    <row r="23" spans="1:99" s="35" customFormat="1" ht="24" customHeight="1" x14ac:dyDescent="0.4">
      <c r="A23" s="31"/>
      <c r="B23" s="31"/>
      <c r="C23" s="58"/>
      <c r="D23" s="180" t="s">
        <v>3</v>
      </c>
      <c r="E23" s="181"/>
      <c r="F23" s="181"/>
      <c r="G23" s="181"/>
      <c r="H23" s="181"/>
      <c r="I23" s="181"/>
      <c r="J23" s="181"/>
      <c r="K23" s="181"/>
      <c r="L23" s="181"/>
      <c r="M23" s="59"/>
      <c r="N23" s="182" t="s">
        <v>31</v>
      </c>
      <c r="O23" s="183"/>
      <c r="P23" s="183"/>
      <c r="Q23" s="60"/>
      <c r="R23" s="206" t="s">
        <v>59</v>
      </c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61"/>
      <c r="AE23" s="31"/>
      <c r="AF23" s="31"/>
      <c r="AG23" s="274"/>
      <c r="AH23" s="275"/>
      <c r="AI23" s="275"/>
      <c r="AJ23" s="276"/>
      <c r="AK23" s="74"/>
      <c r="AL23" s="191" t="s">
        <v>10</v>
      </c>
      <c r="AM23" s="191"/>
      <c r="AN23" s="191"/>
      <c r="AO23" s="191"/>
      <c r="AP23" s="191"/>
      <c r="AQ23" s="191"/>
      <c r="AR23" s="191"/>
      <c r="AS23" s="191"/>
      <c r="AT23" s="191"/>
      <c r="AU23" s="73"/>
      <c r="AV23" s="74"/>
      <c r="AW23" s="265" t="str">
        <f>IF(会社情報データ入力!$AG$16="","",会社情報データ入力!$AG$16)</f>
        <v/>
      </c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75"/>
      <c r="BY23" s="228" t="s">
        <v>11</v>
      </c>
      <c r="BZ23" s="228"/>
      <c r="CA23" s="228"/>
      <c r="CB23" s="228"/>
      <c r="CC23" s="228"/>
      <c r="CD23" s="228"/>
      <c r="CE23" s="228"/>
      <c r="CF23" s="228"/>
      <c r="CG23" s="228"/>
      <c r="CH23" s="64"/>
      <c r="CI23" s="266" t="str">
        <f>IF(会社情報データ入力!$Y$18="","",会社情報データ入力!$Y$18)</f>
        <v/>
      </c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8"/>
      <c r="CU23" s="31"/>
    </row>
    <row r="24" spans="1:99" s="6" customFormat="1" ht="24" customHeight="1" x14ac:dyDescent="0.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7"/>
      <c r="AH24" s="278"/>
      <c r="AI24" s="278"/>
      <c r="AJ24" s="279"/>
      <c r="AK24" s="76"/>
      <c r="AL24" s="269" t="s">
        <v>32</v>
      </c>
      <c r="AM24" s="270"/>
      <c r="AN24" s="270"/>
      <c r="AO24" s="270"/>
      <c r="AP24" s="270"/>
      <c r="AQ24" s="270"/>
      <c r="AR24" s="270"/>
      <c r="AS24" s="270"/>
      <c r="AT24" s="270"/>
      <c r="AU24" s="76"/>
      <c r="AV24" s="77"/>
      <c r="AW24" s="257" t="str">
        <f>IF(会社情報データ入力!$J$20="","",会社情報データ入力!$J$20)</f>
        <v/>
      </c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9"/>
      <c r="CU24" s="26"/>
    </row>
    <row r="25" spans="1:99" s="35" customFormat="1" ht="23.1" customHeight="1" x14ac:dyDescent="0.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</row>
    <row r="26" spans="1:99" s="6" customFormat="1" ht="24" customHeight="1" x14ac:dyDescent="0.4">
      <c r="A26" s="26"/>
      <c r="B26" s="26"/>
      <c r="C26" s="28"/>
      <c r="D26" s="221" t="s">
        <v>64</v>
      </c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3"/>
      <c r="Q26" s="39"/>
      <c r="R26" s="81"/>
      <c r="S26" s="201" t="s">
        <v>61</v>
      </c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82"/>
      <c r="AI26" s="83"/>
      <c r="AJ26" s="201" t="s">
        <v>62</v>
      </c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84"/>
      <c r="AZ26" s="82"/>
      <c r="BA26" s="201" t="s">
        <v>63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85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</row>
    <row r="27" spans="1:99" s="35" customFormat="1" ht="24" customHeight="1" x14ac:dyDescent="0.4">
      <c r="A27" s="31"/>
      <c r="B27" s="31"/>
      <c r="C27" s="28"/>
      <c r="D27" s="202" t="s">
        <v>52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4"/>
      <c r="Q27" s="39"/>
      <c r="R27" s="196" t="s">
        <v>31</v>
      </c>
      <c r="S27" s="195"/>
      <c r="T27" s="195"/>
      <c r="U27" s="171">
        <f>請求書データ入力!$S$15</f>
        <v>0</v>
      </c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42"/>
      <c r="AI27" s="196" t="s">
        <v>31</v>
      </c>
      <c r="AJ27" s="195"/>
      <c r="AK27" s="195"/>
      <c r="AL27" s="171">
        <f>請求書データ入力!$AG$15</f>
        <v>0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38"/>
      <c r="AZ27" s="195" t="s">
        <v>31</v>
      </c>
      <c r="BA27" s="195"/>
      <c r="BB27" s="195"/>
      <c r="BC27" s="171">
        <f>U27+AL27</f>
        <v>0</v>
      </c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38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</row>
    <row r="28" spans="1:99" s="6" customFormat="1" ht="24" customHeight="1" x14ac:dyDescent="0.4">
      <c r="A28" s="26"/>
      <c r="B28" s="26"/>
      <c r="C28" s="28"/>
      <c r="D28" s="202" t="s">
        <v>55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4"/>
      <c r="Q28" s="39"/>
      <c r="R28" s="196" t="s">
        <v>31</v>
      </c>
      <c r="S28" s="195"/>
      <c r="T28" s="195"/>
      <c r="U28" s="171">
        <f>請求書データ入力!$S$16</f>
        <v>0</v>
      </c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42"/>
      <c r="AI28" s="196" t="s">
        <v>31</v>
      </c>
      <c r="AJ28" s="195"/>
      <c r="AK28" s="195"/>
      <c r="AL28" s="171">
        <f>請求書データ入力!$AG$16</f>
        <v>0</v>
      </c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38"/>
      <c r="AZ28" s="195" t="s">
        <v>31</v>
      </c>
      <c r="BA28" s="195"/>
      <c r="BB28" s="195"/>
      <c r="BC28" s="171">
        <f t="shared" ref="BC28:BC30" si="0">U28+AL28</f>
        <v>0</v>
      </c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38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</row>
    <row r="29" spans="1:99" s="35" customFormat="1" ht="24" customHeight="1" x14ac:dyDescent="0.4">
      <c r="A29" s="31"/>
      <c r="B29" s="31"/>
      <c r="C29" s="28"/>
      <c r="D29" s="202" t="s">
        <v>57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4"/>
      <c r="Q29" s="39"/>
      <c r="R29" s="196" t="s">
        <v>31</v>
      </c>
      <c r="S29" s="195"/>
      <c r="T29" s="195"/>
      <c r="U29" s="171">
        <f>請求書データ入力!$S$17</f>
        <v>0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42"/>
      <c r="AI29" s="196" t="s">
        <v>31</v>
      </c>
      <c r="AJ29" s="195"/>
      <c r="AK29" s="195"/>
      <c r="AL29" s="171">
        <f>請求書データ入力!$BI$17</f>
        <v>0</v>
      </c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38"/>
      <c r="AZ29" s="195" t="s">
        <v>31</v>
      </c>
      <c r="BA29" s="195"/>
      <c r="BB29" s="195"/>
      <c r="BC29" s="171">
        <f t="shared" si="0"/>
        <v>0</v>
      </c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38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</row>
    <row r="30" spans="1:99" s="35" customFormat="1" ht="24" customHeight="1" x14ac:dyDescent="0.4">
      <c r="A30" s="31"/>
      <c r="B30" s="31"/>
      <c r="C30" s="28"/>
      <c r="D30" s="202" t="s">
        <v>56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4"/>
      <c r="Q30" s="39"/>
      <c r="R30" s="196" t="s">
        <v>31</v>
      </c>
      <c r="S30" s="195"/>
      <c r="T30" s="195"/>
      <c r="U30" s="171">
        <f>請求書データ入力!$S$18</f>
        <v>0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42"/>
      <c r="AI30" s="196" t="s">
        <v>31</v>
      </c>
      <c r="AJ30" s="195"/>
      <c r="AK30" s="195"/>
      <c r="AL30" s="171">
        <f>請求書データ入力!$AG$18</f>
        <v>0</v>
      </c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38"/>
      <c r="AZ30" s="195" t="s">
        <v>31</v>
      </c>
      <c r="BA30" s="195"/>
      <c r="BB30" s="195"/>
      <c r="BC30" s="171">
        <f t="shared" si="0"/>
        <v>0</v>
      </c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38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</row>
    <row r="31" spans="1:99" s="6" customFormat="1" ht="24" customHeight="1" x14ac:dyDescent="0.4">
      <c r="A31" s="26"/>
      <c r="B31" s="26"/>
      <c r="C31" s="28"/>
      <c r="D31" s="205" t="s">
        <v>53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39"/>
      <c r="R31" s="196" t="s">
        <v>31</v>
      </c>
      <c r="S31" s="195"/>
      <c r="T31" s="195"/>
      <c r="U31" s="171">
        <f>請求書データ入力!$S$19</f>
        <v>0</v>
      </c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42"/>
      <c r="AI31" s="196" t="s">
        <v>31</v>
      </c>
      <c r="AJ31" s="195"/>
      <c r="AK31" s="195"/>
      <c r="AL31" s="171">
        <f>請求書データ入力!$AG$19</f>
        <v>0</v>
      </c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38"/>
      <c r="AZ31" s="195" t="s">
        <v>31</v>
      </c>
      <c r="BA31" s="195"/>
      <c r="BB31" s="195"/>
      <c r="BC31" s="171">
        <f t="shared" ref="BC31" si="1">U31+AL31</f>
        <v>0</v>
      </c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38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</row>
    <row r="32" spans="1:99" s="6" customFormat="1" ht="24" customHeight="1" x14ac:dyDescent="0.4">
      <c r="A32" s="26"/>
      <c r="B32" s="26"/>
      <c r="C32" s="28"/>
      <c r="D32" s="202" t="s">
        <v>58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4"/>
      <c r="Q32" s="39"/>
      <c r="R32" s="196" t="s">
        <v>31</v>
      </c>
      <c r="S32" s="195"/>
      <c r="T32" s="195"/>
      <c r="U32" s="171">
        <f>U28-U29</f>
        <v>0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42"/>
      <c r="AI32" s="196" t="s">
        <v>31</v>
      </c>
      <c r="AJ32" s="195"/>
      <c r="AK32" s="195"/>
      <c r="AL32" s="171">
        <f>AL28-AL29</f>
        <v>0</v>
      </c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38"/>
      <c r="AZ32" s="195" t="s">
        <v>31</v>
      </c>
      <c r="BA32" s="195"/>
      <c r="BB32" s="195"/>
      <c r="BC32" s="171">
        <f>BC28-BC29</f>
        <v>0</v>
      </c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38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</row>
    <row r="33" spans="1:99" s="35" customFormat="1" ht="23.1" customHeight="1" x14ac:dyDescent="0.4">
      <c r="A33" s="31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</row>
    <row r="34" spans="1:99" s="35" customFormat="1" ht="18" customHeight="1" x14ac:dyDescent="0.4">
      <c r="A34" s="31"/>
      <c r="B34" s="31"/>
      <c r="C34" s="31"/>
      <c r="D34" s="31"/>
      <c r="E34" s="31"/>
      <c r="F34" s="31"/>
      <c r="G34" s="31"/>
      <c r="H34" s="31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31"/>
    </row>
    <row r="35" spans="1:99" s="6" customFormat="1" ht="18" customHeight="1" x14ac:dyDescent="0.4">
      <c r="A35" s="26"/>
      <c r="B35" s="26"/>
      <c r="C35" s="26"/>
      <c r="D35" s="26"/>
      <c r="E35" s="26"/>
      <c r="F35" s="26"/>
      <c r="G35" s="26"/>
      <c r="H35" s="26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26"/>
    </row>
    <row r="36" spans="1:99" s="35" customFormat="1" ht="18" customHeight="1" x14ac:dyDescent="0.4">
      <c r="A36" s="31"/>
      <c r="B36" s="31"/>
      <c r="C36" s="31"/>
      <c r="D36" s="31"/>
      <c r="E36" s="31"/>
      <c r="F36" s="31"/>
      <c r="G36" s="31"/>
      <c r="H36" s="31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31"/>
    </row>
    <row r="37" spans="1:99" s="6" customFormat="1" ht="20.100000000000001" customHeight="1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78"/>
      <c r="CP37" s="78"/>
      <c r="CQ37" s="78"/>
      <c r="CR37" s="78"/>
      <c r="CS37" s="78"/>
      <c r="CT37" s="78"/>
      <c r="CU37" s="26"/>
    </row>
    <row r="38" spans="1:99" ht="21.95" customHeight="1" x14ac:dyDescent="0.4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1"/>
      <c r="CG38" s="243" t="s">
        <v>82</v>
      </c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1"/>
    </row>
    <row r="39" spans="1:99" ht="21.95" customHeight="1" x14ac:dyDescent="0.4">
      <c r="A39" s="244" t="s">
        <v>34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</row>
    <row r="40" spans="1:99" ht="21.75" customHeight="1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1"/>
    </row>
    <row r="41" spans="1:99" ht="11.1" customHeight="1" x14ac:dyDescent="0.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1"/>
      <c r="AC41" s="21"/>
      <c r="AD41" s="21"/>
      <c r="AE41" s="245" t="s">
        <v>26</v>
      </c>
      <c r="AF41" s="245"/>
      <c r="AG41" s="245"/>
      <c r="AH41" s="245"/>
      <c r="AI41" s="245"/>
      <c r="AJ41" s="245"/>
      <c r="AK41" s="245"/>
      <c r="AL41" s="21"/>
      <c r="AM41" s="21"/>
      <c r="AN41" s="21"/>
      <c r="AO41" s="21"/>
      <c r="AP41" s="21"/>
      <c r="AQ41" s="21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1"/>
      <c r="BI41" s="21"/>
      <c r="BJ41" s="21"/>
      <c r="BK41" s="21"/>
      <c r="BL41" s="21"/>
      <c r="BM41" s="21"/>
      <c r="BN41" s="21"/>
      <c r="BO41" s="21"/>
      <c r="BP41" s="21"/>
      <c r="BQ41" s="246" t="str">
        <f>IF(請求書データ入力!$J$4="","",請求書データ入力!$J$4)</f>
        <v/>
      </c>
      <c r="BR41" s="247"/>
      <c r="BS41" s="247"/>
      <c r="BT41" s="247"/>
      <c r="BU41" s="247"/>
      <c r="BV41" s="247"/>
      <c r="BW41" s="247"/>
      <c r="BX41" s="238" t="s">
        <v>30</v>
      </c>
      <c r="BY41" s="238"/>
      <c r="BZ41" s="238"/>
      <c r="CA41" s="238"/>
      <c r="CB41" s="247" t="str">
        <f>IF(請求書データ入力!$Q$4="","",請求書データ入力!$Q$4)</f>
        <v/>
      </c>
      <c r="CC41" s="247"/>
      <c r="CD41" s="247"/>
      <c r="CE41" s="247"/>
      <c r="CF41" s="247"/>
      <c r="CG41" s="238" t="s">
        <v>22</v>
      </c>
      <c r="CH41" s="238"/>
      <c r="CI41" s="238"/>
      <c r="CJ41" s="238"/>
      <c r="CK41" s="247" t="str">
        <f>IF(請求書データ入力!$W$4="","",請求書データ入力!$W$4)</f>
        <v/>
      </c>
      <c r="CL41" s="247"/>
      <c r="CM41" s="247"/>
      <c r="CN41" s="247"/>
      <c r="CO41" s="247"/>
      <c r="CP41" s="238" t="s">
        <v>23</v>
      </c>
      <c r="CQ41" s="238"/>
      <c r="CR41" s="238"/>
      <c r="CS41" s="238"/>
      <c r="CT41" s="251"/>
      <c r="CU41" s="21"/>
    </row>
    <row r="42" spans="1:99" ht="11.1" customHeight="1" x14ac:dyDescent="0.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45"/>
      <c r="AF42" s="245"/>
      <c r="AG42" s="245"/>
      <c r="AH42" s="245"/>
      <c r="AI42" s="245"/>
      <c r="AJ42" s="245"/>
      <c r="AK42" s="245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48"/>
      <c r="BR42" s="249"/>
      <c r="BS42" s="249"/>
      <c r="BT42" s="249"/>
      <c r="BU42" s="249"/>
      <c r="BV42" s="249"/>
      <c r="BW42" s="249"/>
      <c r="BX42" s="250"/>
      <c r="BY42" s="250"/>
      <c r="BZ42" s="250"/>
      <c r="CA42" s="250"/>
      <c r="CB42" s="249"/>
      <c r="CC42" s="249"/>
      <c r="CD42" s="249"/>
      <c r="CE42" s="249"/>
      <c r="CF42" s="249"/>
      <c r="CG42" s="250"/>
      <c r="CH42" s="250"/>
      <c r="CI42" s="250"/>
      <c r="CJ42" s="250"/>
      <c r="CK42" s="249"/>
      <c r="CL42" s="249"/>
      <c r="CM42" s="249"/>
      <c r="CN42" s="249"/>
      <c r="CO42" s="249"/>
      <c r="CP42" s="250"/>
      <c r="CQ42" s="250"/>
      <c r="CR42" s="250"/>
      <c r="CS42" s="250"/>
      <c r="CT42" s="252"/>
      <c r="CU42" s="21"/>
    </row>
    <row r="43" spans="1:99" ht="15" customHeight="1" x14ac:dyDescent="0.4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5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</row>
    <row r="44" spans="1:99" s="6" customFormat="1" ht="23.1" customHeight="1" x14ac:dyDescent="0.4">
      <c r="A44" s="26"/>
      <c r="B44" s="26"/>
      <c r="C44" s="26" t="s">
        <v>60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5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</row>
    <row r="45" spans="1:99" s="30" customFormat="1" ht="24" customHeight="1" x14ac:dyDescent="0.4">
      <c r="A45" s="27"/>
      <c r="B45" s="27"/>
      <c r="C45" s="28"/>
      <c r="D45" s="205" t="s">
        <v>48</v>
      </c>
      <c r="E45" s="205"/>
      <c r="F45" s="205"/>
      <c r="G45" s="205"/>
      <c r="H45" s="205"/>
      <c r="I45" s="205"/>
      <c r="J45" s="205"/>
      <c r="K45" s="205"/>
      <c r="L45" s="205"/>
      <c r="M45" s="205"/>
      <c r="N45" s="79"/>
      <c r="O45" s="224" t="str">
        <f>IF(請求書データ入力!$AN$4="","",請求書データ入力!$AN$4)</f>
        <v/>
      </c>
      <c r="P45" s="225"/>
      <c r="Q45" s="225"/>
      <c r="R45" s="197" t="str">
        <f>IF(請求書データ入力!$AQ$4="","",請求書データ入力!$AQ$4)</f>
        <v/>
      </c>
      <c r="S45" s="198"/>
      <c r="T45" s="199"/>
      <c r="U45" s="197" t="str">
        <f>IF(請求書データ入力!$AT$4="","",請求書データ入力!$AT$4)</f>
        <v/>
      </c>
      <c r="V45" s="198"/>
      <c r="W45" s="199"/>
      <c r="X45" s="197" t="str">
        <f>IF(請求書データ入力!$AW$4="","",請求書データ入力!$AW$4)</f>
        <v/>
      </c>
      <c r="Y45" s="198"/>
      <c r="Z45" s="199"/>
      <c r="AA45" s="197" t="str">
        <f>IF(請求書データ入力!$AZ$4="","",請求書データ入力!$AZ$4)</f>
        <v/>
      </c>
      <c r="AB45" s="198"/>
      <c r="AC45" s="199"/>
      <c r="AD45" s="197" t="str">
        <f>IF(請求書データ入力!$BC$4="","",請求書データ入力!$BC$4)</f>
        <v/>
      </c>
      <c r="AE45" s="198"/>
      <c r="AF45" s="199"/>
      <c r="AG45" s="197" t="str">
        <f>IF(請求書データ入力!$BF$4="","",請求書データ入力!$BF$4)</f>
        <v/>
      </c>
      <c r="AH45" s="198"/>
      <c r="AI45" s="199"/>
      <c r="AJ45" s="197" t="str">
        <f>IF(請求書データ入力!$BI$4="","",請求書データ入力!$BI$4)</f>
        <v/>
      </c>
      <c r="AK45" s="198"/>
      <c r="AL45" s="199"/>
      <c r="AM45" s="197" t="str">
        <f>IF(請求書データ入力!$BL$4="","",請求書データ入力!$BL$4)</f>
        <v/>
      </c>
      <c r="AN45" s="198"/>
      <c r="AO45" s="199"/>
      <c r="AP45" s="197" t="str">
        <f>IF(請求書データ入力!$BO$4="","",請求書データ入力!$BO$4)</f>
        <v/>
      </c>
      <c r="AQ45" s="198"/>
      <c r="AR45" s="215"/>
      <c r="AS45" s="27"/>
      <c r="AT45" s="28"/>
      <c r="AU45" s="205" t="s">
        <v>15</v>
      </c>
      <c r="AV45" s="205"/>
      <c r="AW45" s="205"/>
      <c r="AX45" s="205"/>
      <c r="AY45" s="205"/>
      <c r="AZ45" s="205"/>
      <c r="BA45" s="205"/>
      <c r="BB45" s="205"/>
      <c r="BC45" s="205"/>
      <c r="BD45" s="79"/>
      <c r="BE45" s="218" t="str">
        <f>O45&amp;R45&amp;U45&amp;X45&amp;AA45&amp;AD45&amp;AG45</f>
        <v/>
      </c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20"/>
      <c r="BT45" s="27"/>
      <c r="BU45" s="28"/>
      <c r="BV45" s="205" t="s">
        <v>51</v>
      </c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79"/>
      <c r="CI45" s="253" t="str">
        <f>IF(請求書データ入力!$BP$6="","",請求書データ入力!$BP$6)</f>
        <v/>
      </c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5"/>
      <c r="CU45" s="27"/>
    </row>
    <row r="46" spans="1:99" s="35" customFormat="1" ht="11.1" customHeight="1" x14ac:dyDescent="0.4">
      <c r="A46" s="27"/>
      <c r="B46" s="27"/>
      <c r="C46" s="31"/>
      <c r="D46" s="31"/>
      <c r="E46" s="27"/>
      <c r="F46" s="32"/>
      <c r="G46" s="32"/>
      <c r="H46" s="32"/>
      <c r="I46" s="32"/>
      <c r="J46" s="32"/>
      <c r="K46" s="32"/>
      <c r="L46" s="31"/>
      <c r="M46" s="31"/>
      <c r="N46" s="31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1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1"/>
    </row>
    <row r="47" spans="1:99" s="35" customFormat="1" ht="24" customHeight="1" x14ac:dyDescent="0.4">
      <c r="A47" s="27"/>
      <c r="B47" s="27"/>
      <c r="C47" s="28"/>
      <c r="D47" s="205" t="s">
        <v>49</v>
      </c>
      <c r="E47" s="205"/>
      <c r="F47" s="205"/>
      <c r="G47" s="205"/>
      <c r="H47" s="205"/>
      <c r="I47" s="205"/>
      <c r="J47" s="205"/>
      <c r="K47" s="205"/>
      <c r="L47" s="205"/>
      <c r="M47" s="205"/>
      <c r="N47" s="79"/>
      <c r="O47" s="28"/>
      <c r="P47" s="216" t="str">
        <f>IF(請求書データ入力!$J$6="","",請求書データ入力!$J$6)</f>
        <v/>
      </c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36"/>
      <c r="CU47" s="31"/>
    </row>
    <row r="48" spans="1:99" s="35" customFormat="1" ht="24" customHeight="1" x14ac:dyDescent="0.4">
      <c r="A48" s="31"/>
      <c r="B48" s="31"/>
      <c r="C48" s="28"/>
      <c r="D48" s="205" t="s">
        <v>50</v>
      </c>
      <c r="E48" s="205"/>
      <c r="F48" s="205"/>
      <c r="G48" s="205"/>
      <c r="H48" s="205"/>
      <c r="I48" s="205"/>
      <c r="J48" s="205"/>
      <c r="K48" s="205"/>
      <c r="L48" s="205"/>
      <c r="M48" s="205"/>
      <c r="N48" s="79"/>
      <c r="O48" s="28"/>
      <c r="P48" s="216" t="str">
        <f>IF(請求書データ入力!$J$8="","",請求書データ入力!$J$8)</f>
        <v/>
      </c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36"/>
      <c r="CU48" s="31"/>
    </row>
    <row r="49" spans="1:99" s="35" customFormat="1" ht="11.1" customHeight="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</row>
    <row r="50" spans="1:99" s="35" customFormat="1" ht="24" customHeight="1" x14ac:dyDescent="0.4">
      <c r="A50" s="31"/>
      <c r="B50" s="31"/>
      <c r="C50" s="28"/>
      <c r="D50" s="202" t="s">
        <v>19</v>
      </c>
      <c r="E50" s="203"/>
      <c r="F50" s="203"/>
      <c r="G50" s="203"/>
      <c r="H50" s="203"/>
      <c r="I50" s="203"/>
      <c r="J50" s="203"/>
      <c r="K50" s="203"/>
      <c r="L50" s="203"/>
      <c r="M50" s="203"/>
      <c r="N50" s="204"/>
      <c r="O50" s="37"/>
      <c r="P50" s="200" t="s">
        <v>31</v>
      </c>
      <c r="Q50" s="195"/>
      <c r="R50" s="195"/>
      <c r="S50" s="256">
        <f>請求書データ入力!$S$19</f>
        <v>0</v>
      </c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38"/>
      <c r="AI50" s="28"/>
      <c r="AJ50" s="202" t="s">
        <v>3</v>
      </c>
      <c r="AK50" s="203"/>
      <c r="AL50" s="203"/>
      <c r="AM50" s="203"/>
      <c r="AN50" s="203"/>
      <c r="AO50" s="203"/>
      <c r="AP50" s="203"/>
      <c r="AQ50" s="203"/>
      <c r="AR50" s="203"/>
      <c r="AS50" s="203"/>
      <c r="AT50" s="204"/>
      <c r="AU50" s="37"/>
      <c r="AV50" s="200" t="s">
        <v>31</v>
      </c>
      <c r="AW50" s="195"/>
      <c r="AX50" s="195"/>
      <c r="AY50" s="256">
        <f>請求書データ入力!$AG$19</f>
        <v>0</v>
      </c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38"/>
      <c r="BN50" s="28"/>
      <c r="BO50" s="202" t="s">
        <v>39</v>
      </c>
      <c r="BP50" s="203"/>
      <c r="BQ50" s="203"/>
      <c r="BR50" s="203"/>
      <c r="BS50" s="203"/>
      <c r="BT50" s="203"/>
      <c r="BU50" s="203"/>
      <c r="BV50" s="203"/>
      <c r="BW50" s="203"/>
      <c r="BX50" s="203"/>
      <c r="BY50" s="204"/>
      <c r="BZ50" s="37"/>
      <c r="CA50" s="200" t="s">
        <v>31</v>
      </c>
      <c r="CB50" s="195"/>
      <c r="CC50" s="195"/>
      <c r="CD50" s="256">
        <f>請求書データ入力!$AU$19</f>
        <v>0</v>
      </c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38"/>
      <c r="CU50" s="31"/>
    </row>
    <row r="51" spans="1:99" s="35" customFormat="1" ht="11.1" customHeight="1" x14ac:dyDescent="0.4">
      <c r="A51" s="31"/>
      <c r="B51" s="31"/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9"/>
      <c r="P51" s="7"/>
      <c r="Q51" s="7"/>
      <c r="R51" s="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1"/>
      <c r="AF51" s="41"/>
      <c r="AG51" s="40"/>
      <c r="AH51" s="42"/>
      <c r="AI51" s="3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39"/>
      <c r="AV51" s="7"/>
      <c r="AW51" s="7"/>
      <c r="AX51" s="7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2"/>
      <c r="BN51" s="3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39"/>
      <c r="CA51" s="7"/>
      <c r="CB51" s="7"/>
      <c r="CC51" s="7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2"/>
      <c r="CU51" s="31"/>
    </row>
    <row r="52" spans="1:99" s="35" customFormat="1" ht="24" customHeight="1" x14ac:dyDescent="0.4">
      <c r="A52" s="31"/>
      <c r="B52" s="31"/>
      <c r="C52" s="172" t="s">
        <v>37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4"/>
      <c r="AE52" s="65"/>
      <c r="AF52" s="80"/>
      <c r="AG52" s="43"/>
      <c r="AH52" s="175" t="s">
        <v>45</v>
      </c>
      <c r="AI52" s="175"/>
      <c r="AJ52" s="175"/>
      <c r="AK52" s="175"/>
      <c r="AL52" s="175"/>
      <c r="AM52" s="175"/>
      <c r="AN52" s="175"/>
      <c r="AO52" s="175"/>
      <c r="AP52" s="175"/>
      <c r="AQ52" s="175"/>
      <c r="AR52" s="44"/>
      <c r="AS52" s="45"/>
      <c r="AT52" s="236" t="str">
        <f>IF(会社情報データ入力!$J$4="","",会社情報データ入力!$J$4)</f>
        <v/>
      </c>
      <c r="AU52" s="236"/>
      <c r="AV52" s="236"/>
      <c r="AW52" s="236"/>
      <c r="AX52" s="236"/>
      <c r="AY52" s="236"/>
      <c r="AZ52" s="236"/>
      <c r="BA52" s="236"/>
      <c r="BB52" s="236"/>
      <c r="BC52" s="236"/>
      <c r="BD52" s="24"/>
      <c r="BE52" s="46"/>
      <c r="BF52" s="237" t="s">
        <v>40</v>
      </c>
      <c r="BG52" s="175"/>
      <c r="BH52" s="175"/>
      <c r="BI52" s="175"/>
      <c r="BJ52" s="175"/>
      <c r="BK52" s="175"/>
      <c r="BL52" s="175"/>
      <c r="BM52" s="175"/>
      <c r="BN52" s="175"/>
      <c r="BO52" s="44"/>
      <c r="BP52" s="45"/>
      <c r="BQ52" s="238" t="str">
        <f>IF(会社情報データ入力!$AW$6="","",会社情報データ入力!$AW$6)</f>
        <v/>
      </c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40"/>
      <c r="CH52" s="241" t="str">
        <f>IF(会社情報データ入力!BS43="✓","免税事業者","課税事業者")</f>
        <v>課税事業者</v>
      </c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42"/>
      <c r="CU52" s="31"/>
    </row>
    <row r="53" spans="1:99" s="35" customFormat="1" ht="24" customHeight="1" x14ac:dyDescent="0.4">
      <c r="A53" s="31"/>
      <c r="B53" s="31"/>
      <c r="C53" s="47"/>
      <c r="D53" s="175" t="s">
        <v>43</v>
      </c>
      <c r="E53" s="176"/>
      <c r="F53" s="176"/>
      <c r="G53" s="176"/>
      <c r="H53" s="176"/>
      <c r="I53" s="176"/>
      <c r="J53" s="176"/>
      <c r="K53" s="176"/>
      <c r="L53" s="176"/>
      <c r="M53" s="48"/>
      <c r="N53" s="177" t="s">
        <v>31</v>
      </c>
      <c r="O53" s="178"/>
      <c r="P53" s="178"/>
      <c r="Q53" s="24"/>
      <c r="R53" s="179">
        <f>IF($CI$8=0.1,$S$13,0)</f>
        <v>0</v>
      </c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49"/>
      <c r="AE53" s="31"/>
      <c r="AF53" s="31"/>
      <c r="AG53" s="50"/>
      <c r="AH53" s="226" t="s">
        <v>27</v>
      </c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52"/>
      <c r="AV53" s="53"/>
      <c r="AW53" s="227" t="s">
        <v>18</v>
      </c>
      <c r="AX53" s="227"/>
      <c r="AY53" s="227"/>
      <c r="AZ53" s="227"/>
      <c r="BA53" s="227" t="str">
        <f>IF(会社情報データ入力!$L$10="","",会社情報データ入力!$L$10)</f>
        <v/>
      </c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54"/>
      <c r="BN53" s="53"/>
      <c r="BO53" s="55"/>
      <c r="BP53" s="51"/>
      <c r="BQ53" s="51"/>
      <c r="BR53" s="51"/>
      <c r="BS53" s="51"/>
      <c r="BT53" s="51"/>
      <c r="BU53" s="51"/>
      <c r="BV53" s="51"/>
      <c r="BW53" s="51"/>
      <c r="BX53" s="51"/>
      <c r="BY53" s="53"/>
      <c r="BZ53" s="53"/>
      <c r="CA53" s="54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7"/>
      <c r="CU53" s="31"/>
    </row>
    <row r="54" spans="1:99" s="35" customFormat="1" ht="24" customHeight="1" x14ac:dyDescent="0.4">
      <c r="A54" s="31"/>
      <c r="B54" s="31"/>
      <c r="C54" s="58"/>
      <c r="D54" s="180" t="s">
        <v>3</v>
      </c>
      <c r="E54" s="181"/>
      <c r="F54" s="181"/>
      <c r="G54" s="181"/>
      <c r="H54" s="181"/>
      <c r="I54" s="181"/>
      <c r="J54" s="181"/>
      <c r="K54" s="181"/>
      <c r="L54" s="181"/>
      <c r="M54" s="59"/>
      <c r="N54" s="182" t="s">
        <v>31</v>
      </c>
      <c r="O54" s="183"/>
      <c r="P54" s="183"/>
      <c r="Q54" s="60"/>
      <c r="R54" s="184">
        <f>IF($CI$8=0.1,$AY$13,0)</f>
        <v>0</v>
      </c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61"/>
      <c r="AE54" s="31"/>
      <c r="AF54" s="31"/>
      <c r="AG54" s="62"/>
      <c r="AH54" s="228" t="s">
        <v>20</v>
      </c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63"/>
      <c r="AV54" s="64"/>
      <c r="AW54" s="230" t="str">
        <f>IF(会社情報データ入力!$J$11="","",会社情報データ入力!$J$11)</f>
        <v/>
      </c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2"/>
      <c r="CU54" s="31"/>
    </row>
    <row r="55" spans="1:99" s="35" customFormat="1" ht="24" customHeight="1" x14ac:dyDescent="0.4">
      <c r="A55" s="31"/>
      <c r="B55" s="31"/>
      <c r="C55" s="172" t="s">
        <v>44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4"/>
      <c r="AE55" s="31"/>
      <c r="AF55" s="31"/>
      <c r="AG55" s="65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66"/>
      <c r="AV55" s="67"/>
      <c r="AW55" s="233" t="str">
        <f>IF(会社情報データ入力!$J$12="","",会社情報データ入力!$J$12)</f>
        <v/>
      </c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5"/>
      <c r="CU55" s="31"/>
    </row>
    <row r="56" spans="1:99" s="35" customFormat="1" ht="24" customHeight="1" x14ac:dyDescent="0.4">
      <c r="A56" s="31"/>
      <c r="B56" s="31"/>
      <c r="C56" s="47"/>
      <c r="D56" s="175" t="s">
        <v>43</v>
      </c>
      <c r="E56" s="176"/>
      <c r="F56" s="176"/>
      <c r="G56" s="176"/>
      <c r="H56" s="176"/>
      <c r="I56" s="176"/>
      <c r="J56" s="176"/>
      <c r="K56" s="176"/>
      <c r="L56" s="176"/>
      <c r="M56" s="48"/>
      <c r="N56" s="177" t="s">
        <v>31</v>
      </c>
      <c r="O56" s="178"/>
      <c r="P56" s="178"/>
      <c r="Q56" s="24"/>
      <c r="R56" s="179">
        <f>IF($CI$8=0.08,$S$13,0)</f>
        <v>0</v>
      </c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49"/>
      <c r="AE56" s="31"/>
      <c r="AF56" s="31"/>
      <c r="AG56" s="65"/>
      <c r="AH56" s="229" t="s">
        <v>21</v>
      </c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66"/>
      <c r="AV56" s="31"/>
      <c r="AW56" s="233" t="str">
        <f>IF(会社情報データ入力!$J$6="","",会社情報データ入力!$J$6)</f>
        <v/>
      </c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5"/>
      <c r="CU56" s="31"/>
    </row>
    <row r="57" spans="1:99" s="35" customFormat="1" ht="24" customHeight="1" x14ac:dyDescent="0.4">
      <c r="A57" s="31"/>
      <c r="B57" s="31"/>
      <c r="C57" s="58"/>
      <c r="D57" s="180" t="s">
        <v>3</v>
      </c>
      <c r="E57" s="181"/>
      <c r="F57" s="181"/>
      <c r="G57" s="181"/>
      <c r="H57" s="181"/>
      <c r="I57" s="181"/>
      <c r="J57" s="181"/>
      <c r="K57" s="181"/>
      <c r="L57" s="181"/>
      <c r="M57" s="59"/>
      <c r="N57" s="182" t="s">
        <v>31</v>
      </c>
      <c r="O57" s="183"/>
      <c r="P57" s="183"/>
      <c r="Q57" s="60"/>
      <c r="R57" s="184">
        <f>IF($CI$8=0.08,$AY$13,0)</f>
        <v>0</v>
      </c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61"/>
      <c r="AE57" s="31"/>
      <c r="AF57" s="31"/>
      <c r="AG57" s="68"/>
      <c r="AH57" s="185" t="s">
        <v>24</v>
      </c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69"/>
      <c r="AV57" s="70"/>
      <c r="AW57" s="187" t="str">
        <f>IF(会社情報データ入力!$J$8="","",会社情報データ入力!$J$8)</f>
        <v/>
      </c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9"/>
      <c r="CU57" s="31"/>
    </row>
    <row r="58" spans="1:99" s="35" customFormat="1" ht="24" customHeight="1" x14ac:dyDescent="0.4">
      <c r="A58" s="31"/>
      <c r="B58" s="31"/>
      <c r="C58" s="172" t="s">
        <v>54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4"/>
      <c r="AE58" s="31"/>
      <c r="AF58" s="31"/>
      <c r="AG58" s="71"/>
      <c r="AH58" s="190" t="s">
        <v>28</v>
      </c>
      <c r="AI58" s="191"/>
      <c r="AJ58" s="191"/>
      <c r="AK58" s="191"/>
      <c r="AL58" s="191"/>
      <c r="AM58" s="191"/>
      <c r="AN58" s="191"/>
      <c r="AO58" s="191"/>
      <c r="AP58" s="191"/>
      <c r="AQ58" s="191"/>
      <c r="AR58" s="72"/>
      <c r="AS58" s="73"/>
      <c r="AT58" s="192" t="str">
        <f>IF(会社情報データ入力!$J$14="","",会社情報データ入力!$J$14)</f>
        <v/>
      </c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74"/>
      <c r="BO58" s="190" t="s">
        <v>25</v>
      </c>
      <c r="BP58" s="191"/>
      <c r="BQ58" s="191"/>
      <c r="BR58" s="191"/>
      <c r="BS58" s="191"/>
      <c r="BT58" s="191"/>
      <c r="BU58" s="191"/>
      <c r="BV58" s="191"/>
      <c r="BW58" s="191"/>
      <c r="BX58" s="191"/>
      <c r="BY58" s="72"/>
      <c r="BZ58" s="73"/>
      <c r="CA58" s="192" t="str">
        <f>IF(会社情報データ入力!$AD$14="","",会社情報データ入力!$AD$14)</f>
        <v/>
      </c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4"/>
      <c r="CU58" s="31"/>
    </row>
    <row r="59" spans="1:99" s="35" customFormat="1" ht="24" customHeight="1" x14ac:dyDescent="0.4">
      <c r="A59" s="31"/>
      <c r="B59" s="31"/>
      <c r="C59" s="47"/>
      <c r="D59" s="175" t="s">
        <v>43</v>
      </c>
      <c r="E59" s="176"/>
      <c r="F59" s="176"/>
      <c r="G59" s="176"/>
      <c r="H59" s="176"/>
      <c r="I59" s="176"/>
      <c r="J59" s="176"/>
      <c r="K59" s="176"/>
      <c r="L59" s="176"/>
      <c r="M59" s="48"/>
      <c r="N59" s="177" t="s">
        <v>31</v>
      </c>
      <c r="O59" s="178"/>
      <c r="P59" s="178"/>
      <c r="Q59" s="24"/>
      <c r="R59" s="179">
        <f>IF($CI$8=0,$S$13,0)</f>
        <v>0</v>
      </c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49"/>
      <c r="AE59" s="31"/>
      <c r="AF59" s="31"/>
      <c r="AG59" s="271" t="s">
        <v>29</v>
      </c>
      <c r="AH59" s="272"/>
      <c r="AI59" s="272"/>
      <c r="AJ59" s="273"/>
      <c r="AK59" s="64"/>
      <c r="AL59" s="228" t="s">
        <v>8</v>
      </c>
      <c r="AM59" s="228"/>
      <c r="AN59" s="228"/>
      <c r="AO59" s="228"/>
      <c r="AP59" s="228"/>
      <c r="AQ59" s="228"/>
      <c r="AR59" s="228"/>
      <c r="AS59" s="228"/>
      <c r="AT59" s="228"/>
      <c r="AU59" s="64"/>
      <c r="AV59" s="75"/>
      <c r="AW59" s="260" t="str">
        <f>IF(会社情報データ入力!$J$16="","",会社情報データ入力!$J$16)</f>
        <v/>
      </c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1"/>
      <c r="CA59" s="74"/>
      <c r="CB59" s="191" t="s">
        <v>2</v>
      </c>
      <c r="CC59" s="191"/>
      <c r="CD59" s="191"/>
      <c r="CE59" s="191"/>
      <c r="CF59" s="191"/>
      <c r="CG59" s="191"/>
      <c r="CH59" s="191"/>
      <c r="CI59" s="191"/>
      <c r="CJ59" s="191"/>
      <c r="CK59" s="72"/>
      <c r="CL59" s="262" t="str">
        <f>IF(会社情報データ入力!$J$18="","",会社情報データ入力!$J$18)</f>
        <v/>
      </c>
      <c r="CM59" s="263"/>
      <c r="CN59" s="263"/>
      <c r="CO59" s="263"/>
      <c r="CP59" s="263"/>
      <c r="CQ59" s="263"/>
      <c r="CR59" s="263"/>
      <c r="CS59" s="263"/>
      <c r="CT59" s="264"/>
      <c r="CU59" s="31"/>
    </row>
    <row r="60" spans="1:99" s="35" customFormat="1" ht="24" customHeight="1" x14ac:dyDescent="0.4">
      <c r="A60" s="31"/>
      <c r="B60" s="31"/>
      <c r="C60" s="58"/>
      <c r="D60" s="180" t="s">
        <v>3</v>
      </c>
      <c r="E60" s="181"/>
      <c r="F60" s="181"/>
      <c r="G60" s="181"/>
      <c r="H60" s="181"/>
      <c r="I60" s="181"/>
      <c r="J60" s="181"/>
      <c r="K60" s="181"/>
      <c r="L60" s="181"/>
      <c r="M60" s="59"/>
      <c r="N60" s="182" t="s">
        <v>31</v>
      </c>
      <c r="O60" s="183"/>
      <c r="P60" s="183"/>
      <c r="Q60" s="60"/>
      <c r="R60" s="206" t="s">
        <v>59</v>
      </c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61"/>
      <c r="AE60" s="31"/>
      <c r="AF60" s="31"/>
      <c r="AG60" s="274"/>
      <c r="AH60" s="275"/>
      <c r="AI60" s="275"/>
      <c r="AJ60" s="276"/>
      <c r="AK60" s="74"/>
      <c r="AL60" s="191" t="s">
        <v>10</v>
      </c>
      <c r="AM60" s="191"/>
      <c r="AN60" s="191"/>
      <c r="AO60" s="191"/>
      <c r="AP60" s="191"/>
      <c r="AQ60" s="191"/>
      <c r="AR60" s="191"/>
      <c r="AS60" s="191"/>
      <c r="AT60" s="191"/>
      <c r="AU60" s="73"/>
      <c r="AV60" s="74"/>
      <c r="AW60" s="265" t="str">
        <f>IF(会社情報データ入力!$AG$16="","",会社情報データ入力!$AG$16)</f>
        <v/>
      </c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75"/>
      <c r="BY60" s="228" t="s">
        <v>11</v>
      </c>
      <c r="BZ60" s="228"/>
      <c r="CA60" s="228"/>
      <c r="CB60" s="228"/>
      <c r="CC60" s="228"/>
      <c r="CD60" s="228"/>
      <c r="CE60" s="228"/>
      <c r="CF60" s="228"/>
      <c r="CG60" s="228"/>
      <c r="CH60" s="64"/>
      <c r="CI60" s="266" t="str">
        <f>IF(会社情報データ入力!$Y$18="","",会社情報データ入力!$Y$18)</f>
        <v/>
      </c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8"/>
      <c r="CU60" s="31"/>
    </row>
    <row r="61" spans="1:99" s="6" customFormat="1" ht="24" customHeight="1" x14ac:dyDescent="0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7"/>
      <c r="AH61" s="278"/>
      <c r="AI61" s="278"/>
      <c r="AJ61" s="279"/>
      <c r="AK61" s="76"/>
      <c r="AL61" s="269" t="s">
        <v>32</v>
      </c>
      <c r="AM61" s="270"/>
      <c r="AN61" s="270"/>
      <c r="AO61" s="270"/>
      <c r="AP61" s="270"/>
      <c r="AQ61" s="270"/>
      <c r="AR61" s="270"/>
      <c r="AS61" s="270"/>
      <c r="AT61" s="270"/>
      <c r="AU61" s="76"/>
      <c r="AV61" s="77"/>
      <c r="AW61" s="257" t="str">
        <f>IF(会社情報データ入力!$J$20="","",会社情報データ入力!$J$20)</f>
        <v/>
      </c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9"/>
      <c r="CU61" s="26"/>
    </row>
    <row r="62" spans="1:99" s="35" customFormat="1" ht="23.1" customHeight="1" x14ac:dyDescent="0.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</row>
    <row r="63" spans="1:99" s="6" customFormat="1" ht="24" customHeight="1" x14ac:dyDescent="0.4">
      <c r="A63" s="26"/>
      <c r="B63" s="26"/>
      <c r="C63" s="28"/>
      <c r="D63" s="221" t="s">
        <v>64</v>
      </c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3"/>
      <c r="Q63" s="39"/>
      <c r="R63" s="81"/>
      <c r="S63" s="201" t="s">
        <v>61</v>
      </c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82"/>
      <c r="AI63" s="83"/>
      <c r="AJ63" s="201" t="s">
        <v>3</v>
      </c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84"/>
      <c r="AZ63" s="82"/>
      <c r="BA63" s="201" t="s">
        <v>38</v>
      </c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85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</row>
    <row r="64" spans="1:99" s="35" customFormat="1" ht="24" customHeight="1" x14ac:dyDescent="0.4">
      <c r="A64" s="31"/>
      <c r="B64" s="31"/>
      <c r="C64" s="28"/>
      <c r="D64" s="202" t="s">
        <v>52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4"/>
      <c r="Q64" s="39"/>
      <c r="R64" s="196" t="s">
        <v>31</v>
      </c>
      <c r="S64" s="195"/>
      <c r="T64" s="195"/>
      <c r="U64" s="171">
        <f>請求書データ入力!$S$15</f>
        <v>0</v>
      </c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42"/>
      <c r="AI64" s="196" t="s">
        <v>31</v>
      </c>
      <c r="AJ64" s="195"/>
      <c r="AK64" s="195"/>
      <c r="AL64" s="171">
        <f>請求書データ入力!$AG$15</f>
        <v>0</v>
      </c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38"/>
      <c r="AZ64" s="195" t="s">
        <v>31</v>
      </c>
      <c r="BA64" s="195"/>
      <c r="BB64" s="195"/>
      <c r="BC64" s="171">
        <f>U64+AL64</f>
        <v>0</v>
      </c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38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</row>
    <row r="65" spans="1:99" s="6" customFormat="1" ht="24" customHeight="1" x14ac:dyDescent="0.4">
      <c r="A65" s="26"/>
      <c r="B65" s="26"/>
      <c r="C65" s="28"/>
      <c r="D65" s="202" t="s">
        <v>55</v>
      </c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4"/>
      <c r="Q65" s="39"/>
      <c r="R65" s="196" t="s">
        <v>31</v>
      </c>
      <c r="S65" s="195"/>
      <c r="T65" s="195"/>
      <c r="U65" s="171">
        <f>請求書データ入力!$S$16</f>
        <v>0</v>
      </c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42"/>
      <c r="AI65" s="196" t="s">
        <v>31</v>
      </c>
      <c r="AJ65" s="195"/>
      <c r="AK65" s="195"/>
      <c r="AL65" s="171">
        <f>請求書データ入力!$AG$16</f>
        <v>0</v>
      </c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38"/>
      <c r="AZ65" s="195" t="s">
        <v>31</v>
      </c>
      <c r="BA65" s="195"/>
      <c r="BB65" s="195"/>
      <c r="BC65" s="171">
        <f t="shared" ref="BC65:BC68" si="2">U65+AL65</f>
        <v>0</v>
      </c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38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</row>
    <row r="66" spans="1:99" s="35" customFormat="1" ht="24" customHeight="1" x14ac:dyDescent="0.4">
      <c r="A66" s="31"/>
      <c r="B66" s="31"/>
      <c r="C66" s="28"/>
      <c r="D66" s="202" t="s">
        <v>57</v>
      </c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4"/>
      <c r="Q66" s="39"/>
      <c r="R66" s="196" t="s">
        <v>31</v>
      </c>
      <c r="S66" s="195"/>
      <c r="T66" s="195"/>
      <c r="U66" s="171">
        <f>請求書データ入力!$S$17</f>
        <v>0</v>
      </c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42"/>
      <c r="AI66" s="196" t="s">
        <v>31</v>
      </c>
      <c r="AJ66" s="195"/>
      <c r="AK66" s="195"/>
      <c r="AL66" s="171">
        <f>請求書データ入力!$BI$17</f>
        <v>0</v>
      </c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38"/>
      <c r="AZ66" s="195" t="s">
        <v>31</v>
      </c>
      <c r="BA66" s="195"/>
      <c r="BB66" s="195"/>
      <c r="BC66" s="171">
        <f t="shared" si="2"/>
        <v>0</v>
      </c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38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</row>
    <row r="67" spans="1:99" s="35" customFormat="1" ht="24" customHeight="1" x14ac:dyDescent="0.4">
      <c r="A67" s="31"/>
      <c r="B67" s="31"/>
      <c r="C67" s="28"/>
      <c r="D67" s="202" t="s">
        <v>56</v>
      </c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4"/>
      <c r="Q67" s="39"/>
      <c r="R67" s="196" t="s">
        <v>31</v>
      </c>
      <c r="S67" s="195"/>
      <c r="T67" s="195"/>
      <c r="U67" s="171">
        <f>請求書データ入力!$S$18</f>
        <v>0</v>
      </c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42"/>
      <c r="AI67" s="196" t="s">
        <v>31</v>
      </c>
      <c r="AJ67" s="195"/>
      <c r="AK67" s="195"/>
      <c r="AL67" s="171">
        <f>請求書データ入力!$AG$18</f>
        <v>0</v>
      </c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38"/>
      <c r="AZ67" s="195" t="s">
        <v>31</v>
      </c>
      <c r="BA67" s="195"/>
      <c r="BB67" s="195"/>
      <c r="BC67" s="171">
        <f t="shared" si="2"/>
        <v>0</v>
      </c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38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</row>
    <row r="68" spans="1:99" s="6" customFormat="1" ht="24" customHeight="1" x14ac:dyDescent="0.4">
      <c r="A68" s="26"/>
      <c r="B68" s="26"/>
      <c r="C68" s="28"/>
      <c r="D68" s="205" t="s">
        <v>53</v>
      </c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39"/>
      <c r="R68" s="196" t="s">
        <v>31</v>
      </c>
      <c r="S68" s="195"/>
      <c r="T68" s="195"/>
      <c r="U68" s="171">
        <f>請求書データ入力!$S$19</f>
        <v>0</v>
      </c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42"/>
      <c r="AI68" s="196" t="s">
        <v>31</v>
      </c>
      <c r="AJ68" s="195"/>
      <c r="AK68" s="195"/>
      <c r="AL68" s="171">
        <f>請求書データ入力!$AG$19</f>
        <v>0</v>
      </c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38"/>
      <c r="AZ68" s="195" t="s">
        <v>31</v>
      </c>
      <c r="BA68" s="195"/>
      <c r="BB68" s="195"/>
      <c r="BC68" s="171">
        <f t="shared" si="2"/>
        <v>0</v>
      </c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38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</row>
    <row r="69" spans="1:99" s="6" customFormat="1" ht="24" customHeight="1" x14ac:dyDescent="0.4">
      <c r="A69" s="26"/>
      <c r="B69" s="26"/>
      <c r="C69" s="28"/>
      <c r="D69" s="202" t="s">
        <v>58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4"/>
      <c r="Q69" s="39"/>
      <c r="R69" s="196" t="s">
        <v>31</v>
      </c>
      <c r="S69" s="195"/>
      <c r="T69" s="195"/>
      <c r="U69" s="171">
        <f>U65-U66</f>
        <v>0</v>
      </c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42"/>
      <c r="AI69" s="196" t="s">
        <v>31</v>
      </c>
      <c r="AJ69" s="195"/>
      <c r="AK69" s="195"/>
      <c r="AL69" s="171">
        <f>AL65-AL66</f>
        <v>0</v>
      </c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38"/>
      <c r="AZ69" s="195" t="s">
        <v>31</v>
      </c>
      <c r="BA69" s="195"/>
      <c r="BB69" s="195"/>
      <c r="BC69" s="171">
        <f>BC65-BC66</f>
        <v>0</v>
      </c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38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</row>
    <row r="70" spans="1:99" s="35" customFormat="1" ht="23.1" customHeight="1" x14ac:dyDescent="0.4">
      <c r="A70" s="31"/>
      <c r="B70" s="31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</row>
    <row r="71" spans="1:99" s="35" customFormat="1" ht="18" customHeight="1" x14ac:dyDescent="0.4">
      <c r="A71" s="31"/>
      <c r="B71" s="31"/>
      <c r="C71" s="31"/>
      <c r="D71" s="31"/>
      <c r="E71" s="31"/>
      <c r="F71" s="31"/>
      <c r="G71" s="31"/>
      <c r="H71" s="31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31"/>
    </row>
    <row r="72" spans="1:99" s="6" customFormat="1" ht="18" customHeight="1" x14ac:dyDescent="0.4">
      <c r="A72" s="26"/>
      <c r="B72" s="26"/>
      <c r="C72" s="26"/>
      <c r="D72" s="26"/>
      <c r="E72" s="26"/>
      <c r="F72" s="26"/>
      <c r="G72" s="26"/>
      <c r="H72" s="26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26"/>
    </row>
    <row r="73" spans="1:99" s="35" customFormat="1" ht="18" customHeight="1" x14ac:dyDescent="0.4">
      <c r="A73" s="31"/>
      <c r="B73" s="31"/>
      <c r="C73" s="31"/>
      <c r="D73" s="31"/>
      <c r="E73" s="31"/>
      <c r="F73" s="31"/>
      <c r="G73" s="31"/>
      <c r="H73" s="31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31"/>
    </row>
    <row r="74" spans="1:99" s="6" customFormat="1" ht="20.100000000000001" customHeight="1" x14ac:dyDescent="0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78"/>
      <c r="CP74" s="78"/>
      <c r="CQ74" s="78"/>
      <c r="CR74" s="78"/>
      <c r="CS74" s="78"/>
      <c r="CT74" s="78"/>
      <c r="CU74" s="26"/>
    </row>
    <row r="75" spans="1:99" ht="21.95" customHeight="1" x14ac:dyDescent="0.4">
      <c r="A75" s="19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1"/>
      <c r="CG75" s="243" t="s">
        <v>35</v>
      </c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1"/>
    </row>
    <row r="76" spans="1:99" ht="21.95" customHeight="1" x14ac:dyDescent="0.4">
      <c r="A76" s="244" t="s">
        <v>34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</row>
    <row r="77" spans="1:99" ht="21.75" customHeight="1" x14ac:dyDescent="0.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1"/>
    </row>
    <row r="78" spans="1:99" ht="11.1" customHeight="1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1"/>
      <c r="AC78" s="21"/>
      <c r="AD78" s="21"/>
      <c r="AE78" s="245" t="s">
        <v>26</v>
      </c>
      <c r="AF78" s="245"/>
      <c r="AG78" s="245"/>
      <c r="AH78" s="245"/>
      <c r="AI78" s="245"/>
      <c r="AJ78" s="245"/>
      <c r="AK78" s="245"/>
      <c r="AL78" s="21"/>
      <c r="AM78" s="21"/>
      <c r="AN78" s="21"/>
      <c r="AO78" s="21"/>
      <c r="AP78" s="21"/>
      <c r="AQ78" s="21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1"/>
      <c r="BI78" s="21"/>
      <c r="BJ78" s="21"/>
      <c r="BK78" s="21"/>
      <c r="BL78" s="21"/>
      <c r="BM78" s="21"/>
      <c r="BN78" s="21"/>
      <c r="BO78" s="21"/>
      <c r="BP78" s="21"/>
      <c r="BQ78" s="246" t="str">
        <f>IF(請求書データ入力!$J$4="","",請求書データ入力!$J$4)</f>
        <v/>
      </c>
      <c r="BR78" s="247"/>
      <c r="BS78" s="247"/>
      <c r="BT78" s="247"/>
      <c r="BU78" s="247"/>
      <c r="BV78" s="247"/>
      <c r="BW78" s="247"/>
      <c r="BX78" s="238" t="s">
        <v>30</v>
      </c>
      <c r="BY78" s="238"/>
      <c r="BZ78" s="238"/>
      <c r="CA78" s="238"/>
      <c r="CB78" s="247" t="str">
        <f>IF(請求書データ入力!$Q$4="","",請求書データ入力!$Q$4)</f>
        <v/>
      </c>
      <c r="CC78" s="247"/>
      <c r="CD78" s="247"/>
      <c r="CE78" s="247"/>
      <c r="CF78" s="247"/>
      <c r="CG78" s="238" t="s">
        <v>22</v>
      </c>
      <c r="CH78" s="238"/>
      <c r="CI78" s="238"/>
      <c r="CJ78" s="238"/>
      <c r="CK78" s="247" t="str">
        <f>IF(請求書データ入力!$W$4="","",請求書データ入力!$W$4)</f>
        <v/>
      </c>
      <c r="CL78" s="247"/>
      <c r="CM78" s="247"/>
      <c r="CN78" s="247"/>
      <c r="CO78" s="247"/>
      <c r="CP78" s="238" t="s">
        <v>23</v>
      </c>
      <c r="CQ78" s="238"/>
      <c r="CR78" s="238"/>
      <c r="CS78" s="238"/>
      <c r="CT78" s="251"/>
      <c r="CU78" s="21"/>
    </row>
    <row r="79" spans="1:99" ht="11.1" customHeight="1" x14ac:dyDescent="0.4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45"/>
      <c r="AF79" s="245"/>
      <c r="AG79" s="245"/>
      <c r="AH79" s="245"/>
      <c r="AI79" s="245"/>
      <c r="AJ79" s="245"/>
      <c r="AK79" s="245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48"/>
      <c r="BR79" s="249"/>
      <c r="BS79" s="249"/>
      <c r="BT79" s="249"/>
      <c r="BU79" s="249"/>
      <c r="BV79" s="249"/>
      <c r="BW79" s="249"/>
      <c r="BX79" s="250"/>
      <c r="BY79" s="250"/>
      <c r="BZ79" s="250"/>
      <c r="CA79" s="250"/>
      <c r="CB79" s="249"/>
      <c r="CC79" s="249"/>
      <c r="CD79" s="249"/>
      <c r="CE79" s="249"/>
      <c r="CF79" s="249"/>
      <c r="CG79" s="250"/>
      <c r="CH79" s="250"/>
      <c r="CI79" s="250"/>
      <c r="CJ79" s="250"/>
      <c r="CK79" s="249"/>
      <c r="CL79" s="249"/>
      <c r="CM79" s="249"/>
      <c r="CN79" s="249"/>
      <c r="CO79" s="249"/>
      <c r="CP79" s="250"/>
      <c r="CQ79" s="250"/>
      <c r="CR79" s="250"/>
      <c r="CS79" s="250"/>
      <c r="CT79" s="252"/>
      <c r="CU79" s="21"/>
    </row>
    <row r="80" spans="1:99" ht="15" customHeight="1" x14ac:dyDescent="0.4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5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</row>
    <row r="81" spans="1:99" s="6" customFormat="1" ht="23.1" customHeight="1" x14ac:dyDescent="0.4">
      <c r="A81" s="26"/>
      <c r="B81" s="26"/>
      <c r="C81" s="26" t="s">
        <v>60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5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</row>
    <row r="82" spans="1:99" s="30" customFormat="1" ht="24" customHeight="1" x14ac:dyDescent="0.4">
      <c r="A82" s="27"/>
      <c r="B82" s="27"/>
      <c r="C82" s="28"/>
      <c r="D82" s="205" t="s">
        <v>48</v>
      </c>
      <c r="E82" s="205"/>
      <c r="F82" s="205"/>
      <c r="G82" s="205"/>
      <c r="H82" s="205"/>
      <c r="I82" s="205"/>
      <c r="J82" s="205"/>
      <c r="K82" s="205"/>
      <c r="L82" s="205"/>
      <c r="M82" s="205"/>
      <c r="N82" s="79"/>
      <c r="O82" s="224" t="str">
        <f>IF(請求書データ入力!$AN$4="","",請求書データ入力!$AN$4)</f>
        <v/>
      </c>
      <c r="P82" s="225"/>
      <c r="Q82" s="225"/>
      <c r="R82" s="197" t="str">
        <f>IF(請求書データ入力!$AQ$4="","",請求書データ入力!$AQ$4)</f>
        <v/>
      </c>
      <c r="S82" s="198"/>
      <c r="T82" s="199"/>
      <c r="U82" s="197" t="str">
        <f>IF(請求書データ入力!$AT$4="","",請求書データ入力!$AT$4)</f>
        <v/>
      </c>
      <c r="V82" s="198"/>
      <c r="W82" s="199"/>
      <c r="X82" s="197" t="str">
        <f>IF(請求書データ入力!$AW$4="","",請求書データ入力!$AW$4)</f>
        <v/>
      </c>
      <c r="Y82" s="198"/>
      <c r="Z82" s="199"/>
      <c r="AA82" s="197" t="str">
        <f>IF(請求書データ入力!$AZ$4="","",請求書データ入力!$AZ$4)</f>
        <v/>
      </c>
      <c r="AB82" s="198"/>
      <c r="AC82" s="199"/>
      <c r="AD82" s="197" t="str">
        <f>IF(請求書データ入力!$BC$4="","",請求書データ入力!$BC$4)</f>
        <v/>
      </c>
      <c r="AE82" s="198"/>
      <c r="AF82" s="199"/>
      <c r="AG82" s="197" t="str">
        <f>IF(請求書データ入力!$BF$4="","",請求書データ入力!$BF$4)</f>
        <v/>
      </c>
      <c r="AH82" s="198"/>
      <c r="AI82" s="199"/>
      <c r="AJ82" s="197" t="str">
        <f>IF(請求書データ入力!$BI$4="","",請求書データ入力!$BI$4)</f>
        <v/>
      </c>
      <c r="AK82" s="198"/>
      <c r="AL82" s="199"/>
      <c r="AM82" s="197" t="str">
        <f>IF(請求書データ入力!$BL$4="","",請求書データ入力!$BL$4)</f>
        <v/>
      </c>
      <c r="AN82" s="198"/>
      <c r="AO82" s="199"/>
      <c r="AP82" s="197" t="str">
        <f>IF(請求書データ入力!$BO$4="","",請求書データ入力!$BO$4)</f>
        <v/>
      </c>
      <c r="AQ82" s="198"/>
      <c r="AR82" s="215"/>
      <c r="AS82" s="27"/>
      <c r="AT82" s="28"/>
      <c r="AU82" s="205" t="s">
        <v>15</v>
      </c>
      <c r="AV82" s="205"/>
      <c r="AW82" s="205"/>
      <c r="AX82" s="205"/>
      <c r="AY82" s="205"/>
      <c r="AZ82" s="205"/>
      <c r="BA82" s="205"/>
      <c r="BB82" s="205"/>
      <c r="BC82" s="205"/>
      <c r="BD82" s="79"/>
      <c r="BE82" s="218" t="str">
        <f>O82&amp;R82&amp;U82&amp;X82&amp;AA82&amp;AD82&amp;AG82</f>
        <v/>
      </c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7"/>
      <c r="BU82" s="28"/>
      <c r="BV82" s="205" t="s">
        <v>51</v>
      </c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79"/>
      <c r="CI82" s="253" t="str">
        <f>IF(請求書データ入力!$BP$6="","",請求書データ入力!$BP$6)</f>
        <v/>
      </c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5"/>
      <c r="CU82" s="27"/>
    </row>
    <row r="83" spans="1:99" s="35" customFormat="1" ht="11.1" customHeight="1" x14ac:dyDescent="0.4">
      <c r="A83" s="27"/>
      <c r="B83" s="27"/>
      <c r="C83" s="31"/>
      <c r="D83" s="31"/>
      <c r="E83" s="27"/>
      <c r="F83" s="32"/>
      <c r="G83" s="32"/>
      <c r="H83" s="32"/>
      <c r="I83" s="32"/>
      <c r="J83" s="32"/>
      <c r="K83" s="32"/>
      <c r="L83" s="31"/>
      <c r="M83" s="31"/>
      <c r="N83" s="31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1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1"/>
    </row>
    <row r="84" spans="1:99" s="35" customFormat="1" ht="24" customHeight="1" x14ac:dyDescent="0.4">
      <c r="A84" s="27"/>
      <c r="B84" s="27"/>
      <c r="C84" s="28"/>
      <c r="D84" s="205" t="s">
        <v>49</v>
      </c>
      <c r="E84" s="205"/>
      <c r="F84" s="205"/>
      <c r="G84" s="205"/>
      <c r="H84" s="205"/>
      <c r="I84" s="205"/>
      <c r="J84" s="205"/>
      <c r="K84" s="205"/>
      <c r="L84" s="205"/>
      <c r="M84" s="205"/>
      <c r="N84" s="79"/>
      <c r="O84" s="28"/>
      <c r="P84" s="216" t="str">
        <f>IF(請求書データ入力!$J$6="","",請求書データ入力!$J$6)</f>
        <v/>
      </c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36"/>
      <c r="CU84" s="31"/>
    </row>
    <row r="85" spans="1:99" s="35" customFormat="1" ht="24" customHeight="1" x14ac:dyDescent="0.4">
      <c r="A85" s="31"/>
      <c r="B85" s="31"/>
      <c r="C85" s="28"/>
      <c r="D85" s="205" t="s">
        <v>50</v>
      </c>
      <c r="E85" s="205"/>
      <c r="F85" s="205"/>
      <c r="G85" s="205"/>
      <c r="H85" s="205"/>
      <c r="I85" s="205"/>
      <c r="J85" s="205"/>
      <c r="K85" s="205"/>
      <c r="L85" s="205"/>
      <c r="M85" s="205"/>
      <c r="N85" s="79"/>
      <c r="O85" s="28"/>
      <c r="P85" s="216" t="str">
        <f>IF(請求書データ入力!$J$8="","",請求書データ入力!$J$8)</f>
        <v/>
      </c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36"/>
      <c r="CU85" s="31"/>
    </row>
    <row r="86" spans="1:99" s="35" customFormat="1" ht="11.1" customHeight="1" x14ac:dyDescent="0.4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</row>
    <row r="87" spans="1:99" s="35" customFormat="1" ht="24" customHeight="1" x14ac:dyDescent="0.4">
      <c r="A87" s="31"/>
      <c r="B87" s="31"/>
      <c r="C87" s="28"/>
      <c r="D87" s="202" t="s">
        <v>19</v>
      </c>
      <c r="E87" s="203"/>
      <c r="F87" s="203"/>
      <c r="G87" s="203"/>
      <c r="H87" s="203"/>
      <c r="I87" s="203"/>
      <c r="J87" s="203"/>
      <c r="K87" s="203"/>
      <c r="L87" s="203"/>
      <c r="M87" s="203"/>
      <c r="N87" s="204"/>
      <c r="O87" s="37"/>
      <c r="P87" s="200" t="s">
        <v>31</v>
      </c>
      <c r="Q87" s="195"/>
      <c r="R87" s="195"/>
      <c r="S87" s="256">
        <f>請求書データ入力!$S$19</f>
        <v>0</v>
      </c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38"/>
      <c r="AI87" s="28"/>
      <c r="AJ87" s="202" t="s">
        <v>3</v>
      </c>
      <c r="AK87" s="203"/>
      <c r="AL87" s="203"/>
      <c r="AM87" s="203"/>
      <c r="AN87" s="203"/>
      <c r="AO87" s="203"/>
      <c r="AP87" s="203"/>
      <c r="AQ87" s="203"/>
      <c r="AR87" s="203"/>
      <c r="AS87" s="203"/>
      <c r="AT87" s="204"/>
      <c r="AU87" s="37"/>
      <c r="AV87" s="200" t="s">
        <v>31</v>
      </c>
      <c r="AW87" s="195"/>
      <c r="AX87" s="195"/>
      <c r="AY87" s="256">
        <f>請求書データ入力!$AG$19</f>
        <v>0</v>
      </c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  <c r="BM87" s="38"/>
      <c r="BN87" s="28"/>
      <c r="BO87" s="202" t="s">
        <v>39</v>
      </c>
      <c r="BP87" s="203"/>
      <c r="BQ87" s="203"/>
      <c r="BR87" s="203"/>
      <c r="BS87" s="203"/>
      <c r="BT87" s="203"/>
      <c r="BU87" s="203"/>
      <c r="BV87" s="203"/>
      <c r="BW87" s="203"/>
      <c r="BX87" s="203"/>
      <c r="BY87" s="204"/>
      <c r="BZ87" s="37"/>
      <c r="CA87" s="200" t="s">
        <v>31</v>
      </c>
      <c r="CB87" s="195"/>
      <c r="CC87" s="195"/>
      <c r="CD87" s="256">
        <f>請求書データ入力!$AU$19</f>
        <v>0</v>
      </c>
      <c r="CE87" s="256"/>
      <c r="CF87" s="256"/>
      <c r="CG87" s="256"/>
      <c r="CH87" s="256"/>
      <c r="CI87" s="256"/>
      <c r="CJ87" s="256"/>
      <c r="CK87" s="256"/>
      <c r="CL87" s="256"/>
      <c r="CM87" s="256"/>
      <c r="CN87" s="256"/>
      <c r="CO87" s="256"/>
      <c r="CP87" s="256"/>
      <c r="CQ87" s="256"/>
      <c r="CR87" s="256"/>
      <c r="CS87" s="256"/>
      <c r="CT87" s="38"/>
      <c r="CU87" s="31"/>
    </row>
    <row r="88" spans="1:99" s="35" customFormat="1" ht="11.1" customHeight="1" x14ac:dyDescent="0.4">
      <c r="A88" s="31"/>
      <c r="B88" s="31"/>
      <c r="C88" s="3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9"/>
      <c r="P88" s="7"/>
      <c r="Q88" s="7"/>
      <c r="R88" s="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1"/>
      <c r="AF88" s="41"/>
      <c r="AG88" s="40"/>
      <c r="AH88" s="42"/>
      <c r="AI88" s="3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39"/>
      <c r="AV88" s="7"/>
      <c r="AW88" s="7"/>
      <c r="AX88" s="7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2"/>
      <c r="BN88" s="3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39"/>
      <c r="CA88" s="7"/>
      <c r="CB88" s="7"/>
      <c r="CC88" s="7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2"/>
      <c r="CU88" s="31"/>
    </row>
    <row r="89" spans="1:99" s="35" customFormat="1" ht="24" customHeight="1" x14ac:dyDescent="0.4">
      <c r="A89" s="31"/>
      <c r="B89" s="31"/>
      <c r="C89" s="172" t="s">
        <v>37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4"/>
      <c r="AE89" s="65"/>
      <c r="AF89" s="80"/>
      <c r="AG89" s="43"/>
      <c r="AH89" s="175" t="s">
        <v>45</v>
      </c>
      <c r="AI89" s="175"/>
      <c r="AJ89" s="175"/>
      <c r="AK89" s="175"/>
      <c r="AL89" s="175"/>
      <c r="AM89" s="175"/>
      <c r="AN89" s="175"/>
      <c r="AO89" s="175"/>
      <c r="AP89" s="175"/>
      <c r="AQ89" s="175"/>
      <c r="AR89" s="44"/>
      <c r="AS89" s="45"/>
      <c r="AT89" s="236" t="str">
        <f>IF(会社情報データ入力!$J$4="","",会社情報データ入力!$J$4)</f>
        <v/>
      </c>
      <c r="AU89" s="236"/>
      <c r="AV89" s="236"/>
      <c r="AW89" s="236"/>
      <c r="AX89" s="236"/>
      <c r="AY89" s="236"/>
      <c r="AZ89" s="236"/>
      <c r="BA89" s="236"/>
      <c r="BB89" s="236"/>
      <c r="BC89" s="236"/>
      <c r="BD89" s="24"/>
      <c r="BE89" s="46"/>
      <c r="BF89" s="237" t="s">
        <v>40</v>
      </c>
      <c r="BG89" s="175"/>
      <c r="BH89" s="175"/>
      <c r="BI89" s="175"/>
      <c r="BJ89" s="175"/>
      <c r="BK89" s="175"/>
      <c r="BL89" s="175"/>
      <c r="BM89" s="175"/>
      <c r="BN89" s="175"/>
      <c r="BO89" s="44"/>
      <c r="BP89" s="45"/>
      <c r="BQ89" s="238" t="str">
        <f>IF(会社情報データ入力!$AW$6="","",会社情報データ入力!$AW$6)</f>
        <v/>
      </c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40"/>
      <c r="CH89" s="241" t="str">
        <f>IF(会社情報データ入力!BS80="✓","免税事業者","課税事業者")</f>
        <v>課税事業者</v>
      </c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42"/>
      <c r="CU89" s="31"/>
    </row>
    <row r="90" spans="1:99" s="35" customFormat="1" ht="24" customHeight="1" x14ac:dyDescent="0.4">
      <c r="A90" s="31"/>
      <c r="B90" s="31"/>
      <c r="C90" s="47"/>
      <c r="D90" s="175" t="s">
        <v>43</v>
      </c>
      <c r="E90" s="176"/>
      <c r="F90" s="176"/>
      <c r="G90" s="176"/>
      <c r="H90" s="176"/>
      <c r="I90" s="176"/>
      <c r="J90" s="176"/>
      <c r="K90" s="176"/>
      <c r="L90" s="176"/>
      <c r="M90" s="48"/>
      <c r="N90" s="177" t="s">
        <v>31</v>
      </c>
      <c r="O90" s="178"/>
      <c r="P90" s="178"/>
      <c r="Q90" s="24"/>
      <c r="R90" s="179">
        <f>IF($CI$8=0.1,$S$13,0)</f>
        <v>0</v>
      </c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49"/>
      <c r="AE90" s="31"/>
      <c r="AF90" s="31"/>
      <c r="AG90" s="50"/>
      <c r="AH90" s="226" t="s">
        <v>27</v>
      </c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52"/>
      <c r="AV90" s="53"/>
      <c r="AW90" s="227" t="s">
        <v>18</v>
      </c>
      <c r="AX90" s="227"/>
      <c r="AY90" s="227"/>
      <c r="AZ90" s="227"/>
      <c r="BA90" s="227" t="str">
        <f>IF(会社情報データ入力!$L$10="","",会社情報データ入力!$L$10)</f>
        <v/>
      </c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54"/>
      <c r="BN90" s="53"/>
      <c r="BO90" s="55"/>
      <c r="BP90" s="51"/>
      <c r="BQ90" s="51"/>
      <c r="BR90" s="51"/>
      <c r="BS90" s="51"/>
      <c r="BT90" s="51"/>
      <c r="BU90" s="51"/>
      <c r="BV90" s="51"/>
      <c r="BW90" s="51"/>
      <c r="BX90" s="51"/>
      <c r="BY90" s="53"/>
      <c r="BZ90" s="53"/>
      <c r="CA90" s="54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7"/>
      <c r="CU90" s="31"/>
    </row>
    <row r="91" spans="1:99" s="35" customFormat="1" ht="24" customHeight="1" x14ac:dyDescent="0.4">
      <c r="A91" s="31"/>
      <c r="B91" s="31"/>
      <c r="C91" s="58"/>
      <c r="D91" s="180" t="s">
        <v>3</v>
      </c>
      <c r="E91" s="181"/>
      <c r="F91" s="181"/>
      <c r="G91" s="181"/>
      <c r="H91" s="181"/>
      <c r="I91" s="181"/>
      <c r="J91" s="181"/>
      <c r="K91" s="181"/>
      <c r="L91" s="181"/>
      <c r="M91" s="59"/>
      <c r="N91" s="182" t="s">
        <v>31</v>
      </c>
      <c r="O91" s="183"/>
      <c r="P91" s="183"/>
      <c r="Q91" s="60"/>
      <c r="R91" s="184">
        <f>IF($CI$8=0.1,$AY$13,0)</f>
        <v>0</v>
      </c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61"/>
      <c r="AE91" s="31"/>
      <c r="AF91" s="31"/>
      <c r="AG91" s="62"/>
      <c r="AH91" s="228" t="s">
        <v>20</v>
      </c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63"/>
      <c r="AV91" s="64"/>
      <c r="AW91" s="230" t="str">
        <f>IF(会社情報データ入力!$J$11="","",会社情報データ入力!$J$11)</f>
        <v/>
      </c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2"/>
      <c r="CU91" s="31"/>
    </row>
    <row r="92" spans="1:99" s="35" customFormat="1" ht="24" customHeight="1" x14ac:dyDescent="0.4">
      <c r="A92" s="31"/>
      <c r="B92" s="31"/>
      <c r="C92" s="172" t="s">
        <v>44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4"/>
      <c r="AE92" s="31"/>
      <c r="AF92" s="31"/>
      <c r="AG92" s="65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66"/>
      <c r="AV92" s="67"/>
      <c r="AW92" s="233" t="str">
        <f>IF(会社情報データ入力!$J$12="","",会社情報データ入力!$J$12)</f>
        <v/>
      </c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5"/>
      <c r="CU92" s="31"/>
    </row>
    <row r="93" spans="1:99" s="35" customFormat="1" ht="24" customHeight="1" x14ac:dyDescent="0.4">
      <c r="A93" s="31"/>
      <c r="B93" s="31"/>
      <c r="C93" s="47"/>
      <c r="D93" s="175" t="s">
        <v>43</v>
      </c>
      <c r="E93" s="176"/>
      <c r="F93" s="176"/>
      <c r="G93" s="176"/>
      <c r="H93" s="176"/>
      <c r="I93" s="176"/>
      <c r="J93" s="176"/>
      <c r="K93" s="176"/>
      <c r="L93" s="176"/>
      <c r="M93" s="48"/>
      <c r="N93" s="177" t="s">
        <v>31</v>
      </c>
      <c r="O93" s="178"/>
      <c r="P93" s="178"/>
      <c r="Q93" s="24"/>
      <c r="R93" s="179">
        <f>IF($CI$8=0.08,$S$13,0)</f>
        <v>0</v>
      </c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49"/>
      <c r="AE93" s="31"/>
      <c r="AF93" s="31"/>
      <c r="AG93" s="65"/>
      <c r="AH93" s="229" t="s">
        <v>21</v>
      </c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66"/>
      <c r="AV93" s="31"/>
      <c r="AW93" s="233" t="str">
        <f>IF(会社情報データ入力!$J$6="","",会社情報データ入力!$J$6)</f>
        <v/>
      </c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5"/>
      <c r="CU93" s="31"/>
    </row>
    <row r="94" spans="1:99" s="35" customFormat="1" ht="24" customHeight="1" x14ac:dyDescent="0.4">
      <c r="A94" s="31"/>
      <c r="B94" s="31"/>
      <c r="C94" s="58"/>
      <c r="D94" s="180" t="s">
        <v>3</v>
      </c>
      <c r="E94" s="181"/>
      <c r="F94" s="181"/>
      <c r="G94" s="181"/>
      <c r="H94" s="181"/>
      <c r="I94" s="181"/>
      <c r="J94" s="181"/>
      <c r="K94" s="181"/>
      <c r="L94" s="181"/>
      <c r="M94" s="59"/>
      <c r="N94" s="182" t="s">
        <v>31</v>
      </c>
      <c r="O94" s="183"/>
      <c r="P94" s="183"/>
      <c r="Q94" s="60"/>
      <c r="R94" s="184">
        <f>IF($CI$8=0.08,$AY$13,0)</f>
        <v>0</v>
      </c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61"/>
      <c r="AE94" s="31"/>
      <c r="AF94" s="31"/>
      <c r="AG94" s="68"/>
      <c r="AH94" s="185" t="s">
        <v>24</v>
      </c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69"/>
      <c r="AV94" s="70"/>
      <c r="AW94" s="187" t="str">
        <f>IF(会社情報データ入力!$J$8="","",会社情報データ入力!$J$8)</f>
        <v/>
      </c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9"/>
      <c r="CU94" s="31"/>
    </row>
    <row r="95" spans="1:99" s="35" customFormat="1" ht="24" customHeight="1" x14ac:dyDescent="0.4">
      <c r="A95" s="31"/>
      <c r="B95" s="31"/>
      <c r="C95" s="172" t="s">
        <v>54</v>
      </c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4"/>
      <c r="AE95" s="31"/>
      <c r="AF95" s="31"/>
      <c r="AG95" s="71"/>
      <c r="AH95" s="190" t="s">
        <v>28</v>
      </c>
      <c r="AI95" s="191"/>
      <c r="AJ95" s="191"/>
      <c r="AK95" s="191"/>
      <c r="AL95" s="191"/>
      <c r="AM95" s="191"/>
      <c r="AN95" s="191"/>
      <c r="AO95" s="191"/>
      <c r="AP95" s="191"/>
      <c r="AQ95" s="191"/>
      <c r="AR95" s="72"/>
      <c r="AS95" s="73"/>
      <c r="AT95" s="192" t="str">
        <f>IF(会社情報データ入力!$J$14="","",会社情報データ入力!$J$14)</f>
        <v/>
      </c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74"/>
      <c r="BO95" s="190" t="s">
        <v>25</v>
      </c>
      <c r="BP95" s="191"/>
      <c r="BQ95" s="191"/>
      <c r="BR95" s="191"/>
      <c r="BS95" s="191"/>
      <c r="BT95" s="191"/>
      <c r="BU95" s="191"/>
      <c r="BV95" s="191"/>
      <c r="BW95" s="191"/>
      <c r="BX95" s="191"/>
      <c r="BY95" s="72"/>
      <c r="BZ95" s="73"/>
      <c r="CA95" s="192" t="str">
        <f>IF(会社情報データ入力!$AD$14="","",会社情報データ入力!$AD$14)</f>
        <v/>
      </c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4"/>
      <c r="CU95" s="31"/>
    </row>
    <row r="96" spans="1:99" s="35" customFormat="1" ht="24" customHeight="1" x14ac:dyDescent="0.4">
      <c r="A96" s="31"/>
      <c r="B96" s="31"/>
      <c r="C96" s="47"/>
      <c r="D96" s="175" t="s">
        <v>43</v>
      </c>
      <c r="E96" s="176"/>
      <c r="F96" s="176"/>
      <c r="G96" s="176"/>
      <c r="H96" s="176"/>
      <c r="I96" s="176"/>
      <c r="J96" s="176"/>
      <c r="K96" s="176"/>
      <c r="L96" s="176"/>
      <c r="M96" s="48"/>
      <c r="N96" s="177" t="s">
        <v>31</v>
      </c>
      <c r="O96" s="178"/>
      <c r="P96" s="178"/>
      <c r="Q96" s="24"/>
      <c r="R96" s="179">
        <f>IF($CI$8=0,$S$13,0)</f>
        <v>0</v>
      </c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49"/>
      <c r="AE96" s="31"/>
      <c r="AF96" s="31"/>
      <c r="AG96" s="271" t="s">
        <v>29</v>
      </c>
      <c r="AH96" s="272"/>
      <c r="AI96" s="272"/>
      <c r="AJ96" s="273"/>
      <c r="AK96" s="64"/>
      <c r="AL96" s="228" t="s">
        <v>8</v>
      </c>
      <c r="AM96" s="228"/>
      <c r="AN96" s="228"/>
      <c r="AO96" s="228"/>
      <c r="AP96" s="228"/>
      <c r="AQ96" s="228"/>
      <c r="AR96" s="228"/>
      <c r="AS96" s="228"/>
      <c r="AT96" s="228"/>
      <c r="AU96" s="64"/>
      <c r="AV96" s="75"/>
      <c r="AW96" s="260" t="str">
        <f>IF(会社情報データ入力!$J$16="","",会社情報データ入力!$J$16)</f>
        <v/>
      </c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1"/>
      <c r="CA96" s="74"/>
      <c r="CB96" s="191" t="s">
        <v>2</v>
      </c>
      <c r="CC96" s="191"/>
      <c r="CD96" s="191"/>
      <c r="CE96" s="191"/>
      <c r="CF96" s="191"/>
      <c r="CG96" s="191"/>
      <c r="CH96" s="191"/>
      <c r="CI96" s="191"/>
      <c r="CJ96" s="191"/>
      <c r="CK96" s="72"/>
      <c r="CL96" s="262" t="str">
        <f>IF(会社情報データ入力!$J$18="","",会社情報データ入力!$J$18)</f>
        <v/>
      </c>
      <c r="CM96" s="263"/>
      <c r="CN96" s="263"/>
      <c r="CO96" s="263"/>
      <c r="CP96" s="263"/>
      <c r="CQ96" s="263"/>
      <c r="CR96" s="263"/>
      <c r="CS96" s="263"/>
      <c r="CT96" s="264"/>
      <c r="CU96" s="31"/>
    </row>
    <row r="97" spans="1:99" s="35" customFormat="1" ht="24" customHeight="1" x14ac:dyDescent="0.4">
      <c r="A97" s="31"/>
      <c r="B97" s="31"/>
      <c r="C97" s="58"/>
      <c r="D97" s="180" t="s">
        <v>3</v>
      </c>
      <c r="E97" s="181"/>
      <c r="F97" s="181"/>
      <c r="G97" s="181"/>
      <c r="H97" s="181"/>
      <c r="I97" s="181"/>
      <c r="J97" s="181"/>
      <c r="K97" s="181"/>
      <c r="L97" s="181"/>
      <c r="M97" s="59"/>
      <c r="N97" s="182" t="s">
        <v>31</v>
      </c>
      <c r="O97" s="183"/>
      <c r="P97" s="183"/>
      <c r="Q97" s="60"/>
      <c r="R97" s="206" t="s">
        <v>59</v>
      </c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61"/>
      <c r="AE97" s="31"/>
      <c r="AF97" s="31"/>
      <c r="AG97" s="274"/>
      <c r="AH97" s="275"/>
      <c r="AI97" s="275"/>
      <c r="AJ97" s="276"/>
      <c r="AK97" s="74"/>
      <c r="AL97" s="191" t="s">
        <v>10</v>
      </c>
      <c r="AM97" s="191"/>
      <c r="AN97" s="191"/>
      <c r="AO97" s="191"/>
      <c r="AP97" s="191"/>
      <c r="AQ97" s="191"/>
      <c r="AR97" s="191"/>
      <c r="AS97" s="191"/>
      <c r="AT97" s="191"/>
      <c r="AU97" s="73"/>
      <c r="AV97" s="74"/>
      <c r="AW97" s="265" t="str">
        <f>IF(会社情報データ入力!$AG$16="","",会社情報データ入力!$AG$16)</f>
        <v/>
      </c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75"/>
      <c r="BY97" s="228" t="s">
        <v>11</v>
      </c>
      <c r="BZ97" s="228"/>
      <c r="CA97" s="228"/>
      <c r="CB97" s="228"/>
      <c r="CC97" s="228"/>
      <c r="CD97" s="228"/>
      <c r="CE97" s="228"/>
      <c r="CF97" s="228"/>
      <c r="CG97" s="228"/>
      <c r="CH97" s="64"/>
      <c r="CI97" s="266" t="str">
        <f>IF(会社情報データ入力!$Y$18="","",会社情報データ入力!$Y$18)</f>
        <v/>
      </c>
      <c r="CJ97" s="267"/>
      <c r="CK97" s="267"/>
      <c r="CL97" s="267"/>
      <c r="CM97" s="267"/>
      <c r="CN97" s="267"/>
      <c r="CO97" s="267"/>
      <c r="CP97" s="267"/>
      <c r="CQ97" s="267"/>
      <c r="CR97" s="267"/>
      <c r="CS97" s="267"/>
      <c r="CT97" s="268"/>
      <c r="CU97" s="31"/>
    </row>
    <row r="98" spans="1:99" s="6" customFormat="1" ht="24" customHeight="1" x14ac:dyDescent="0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7"/>
      <c r="AH98" s="278"/>
      <c r="AI98" s="278"/>
      <c r="AJ98" s="279"/>
      <c r="AK98" s="76"/>
      <c r="AL98" s="269" t="s">
        <v>32</v>
      </c>
      <c r="AM98" s="270"/>
      <c r="AN98" s="270"/>
      <c r="AO98" s="270"/>
      <c r="AP98" s="270"/>
      <c r="AQ98" s="270"/>
      <c r="AR98" s="270"/>
      <c r="AS98" s="270"/>
      <c r="AT98" s="270"/>
      <c r="AU98" s="76"/>
      <c r="AV98" s="77"/>
      <c r="AW98" s="257" t="str">
        <f>IF(会社情報データ入力!$J$20="","",会社情報データ入力!$J$20)</f>
        <v/>
      </c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9"/>
      <c r="CU98" s="26"/>
    </row>
    <row r="99" spans="1:99" s="35" customFormat="1" ht="23.1" customHeight="1" x14ac:dyDescent="0.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</row>
    <row r="100" spans="1:99" s="6" customFormat="1" ht="24" customHeight="1" x14ac:dyDescent="0.4">
      <c r="A100" s="26"/>
      <c r="B100" s="26"/>
      <c r="C100" s="28"/>
      <c r="D100" s="221" t="s">
        <v>64</v>
      </c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3"/>
      <c r="Q100" s="39"/>
      <c r="R100" s="81"/>
      <c r="S100" s="201" t="s">
        <v>61</v>
      </c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82"/>
      <c r="AI100" s="83"/>
      <c r="AJ100" s="201" t="s">
        <v>3</v>
      </c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84"/>
      <c r="AZ100" s="82"/>
      <c r="BA100" s="201" t="s">
        <v>38</v>
      </c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85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</row>
    <row r="101" spans="1:99" s="35" customFormat="1" ht="24" customHeight="1" x14ac:dyDescent="0.4">
      <c r="A101" s="31"/>
      <c r="B101" s="31"/>
      <c r="C101" s="28"/>
      <c r="D101" s="202" t="s">
        <v>52</v>
      </c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4"/>
      <c r="Q101" s="39"/>
      <c r="R101" s="196" t="s">
        <v>31</v>
      </c>
      <c r="S101" s="195"/>
      <c r="T101" s="195"/>
      <c r="U101" s="171">
        <f>請求書データ入力!$S$15</f>
        <v>0</v>
      </c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42"/>
      <c r="AI101" s="196" t="s">
        <v>31</v>
      </c>
      <c r="AJ101" s="195"/>
      <c r="AK101" s="195"/>
      <c r="AL101" s="171">
        <f>請求書データ入力!$AG$15</f>
        <v>0</v>
      </c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38"/>
      <c r="AZ101" s="195" t="s">
        <v>31</v>
      </c>
      <c r="BA101" s="195"/>
      <c r="BB101" s="195"/>
      <c r="BC101" s="171">
        <f>U101+AL101</f>
        <v>0</v>
      </c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38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</row>
    <row r="102" spans="1:99" s="6" customFormat="1" ht="24" customHeight="1" x14ac:dyDescent="0.4">
      <c r="A102" s="26"/>
      <c r="B102" s="26"/>
      <c r="C102" s="28"/>
      <c r="D102" s="202" t="s">
        <v>55</v>
      </c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4"/>
      <c r="Q102" s="39"/>
      <c r="R102" s="196" t="s">
        <v>31</v>
      </c>
      <c r="S102" s="195"/>
      <c r="T102" s="195"/>
      <c r="U102" s="171">
        <f>請求書データ入力!$S$16</f>
        <v>0</v>
      </c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42"/>
      <c r="AI102" s="196" t="s">
        <v>31</v>
      </c>
      <c r="AJ102" s="195"/>
      <c r="AK102" s="195"/>
      <c r="AL102" s="171">
        <f>請求書データ入力!$AG$16</f>
        <v>0</v>
      </c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38"/>
      <c r="AZ102" s="195" t="s">
        <v>31</v>
      </c>
      <c r="BA102" s="195"/>
      <c r="BB102" s="195"/>
      <c r="BC102" s="171">
        <f t="shared" ref="BC102:BC105" si="3">U102+AL102</f>
        <v>0</v>
      </c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38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</row>
    <row r="103" spans="1:99" s="35" customFormat="1" ht="24" customHeight="1" x14ac:dyDescent="0.4">
      <c r="A103" s="31"/>
      <c r="B103" s="31"/>
      <c r="C103" s="28"/>
      <c r="D103" s="202" t="s">
        <v>57</v>
      </c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4"/>
      <c r="Q103" s="39"/>
      <c r="R103" s="196" t="s">
        <v>31</v>
      </c>
      <c r="S103" s="195"/>
      <c r="T103" s="195"/>
      <c r="U103" s="171">
        <f>請求書データ入力!$S$17</f>
        <v>0</v>
      </c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42"/>
      <c r="AI103" s="196" t="s">
        <v>31</v>
      </c>
      <c r="AJ103" s="195"/>
      <c r="AK103" s="195"/>
      <c r="AL103" s="171">
        <f>請求書データ入力!$BI$17</f>
        <v>0</v>
      </c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38"/>
      <c r="AZ103" s="195" t="s">
        <v>31</v>
      </c>
      <c r="BA103" s="195"/>
      <c r="BB103" s="195"/>
      <c r="BC103" s="171">
        <f t="shared" si="3"/>
        <v>0</v>
      </c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38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</row>
    <row r="104" spans="1:99" s="35" customFormat="1" ht="24" customHeight="1" x14ac:dyDescent="0.4">
      <c r="A104" s="31"/>
      <c r="B104" s="31"/>
      <c r="C104" s="28"/>
      <c r="D104" s="202" t="s">
        <v>56</v>
      </c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4"/>
      <c r="Q104" s="39"/>
      <c r="R104" s="196" t="s">
        <v>31</v>
      </c>
      <c r="S104" s="195"/>
      <c r="T104" s="195"/>
      <c r="U104" s="171">
        <f>請求書データ入力!$S$18</f>
        <v>0</v>
      </c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42"/>
      <c r="AI104" s="196" t="s">
        <v>31</v>
      </c>
      <c r="AJ104" s="195"/>
      <c r="AK104" s="195"/>
      <c r="AL104" s="171">
        <f>請求書データ入力!$AG$18</f>
        <v>0</v>
      </c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38"/>
      <c r="AZ104" s="195" t="s">
        <v>31</v>
      </c>
      <c r="BA104" s="195"/>
      <c r="BB104" s="195"/>
      <c r="BC104" s="171">
        <f t="shared" si="3"/>
        <v>0</v>
      </c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38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</row>
    <row r="105" spans="1:99" s="6" customFormat="1" ht="24" customHeight="1" x14ac:dyDescent="0.4">
      <c r="A105" s="26"/>
      <c r="B105" s="26"/>
      <c r="C105" s="28"/>
      <c r="D105" s="205" t="s">
        <v>53</v>
      </c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39"/>
      <c r="R105" s="196" t="s">
        <v>31</v>
      </c>
      <c r="S105" s="195"/>
      <c r="T105" s="195"/>
      <c r="U105" s="171">
        <f>請求書データ入力!$S$19</f>
        <v>0</v>
      </c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42"/>
      <c r="AI105" s="196" t="s">
        <v>31</v>
      </c>
      <c r="AJ105" s="195"/>
      <c r="AK105" s="195"/>
      <c r="AL105" s="171">
        <f>請求書データ入力!$AG$19</f>
        <v>0</v>
      </c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38"/>
      <c r="AZ105" s="195" t="s">
        <v>31</v>
      </c>
      <c r="BA105" s="195"/>
      <c r="BB105" s="195"/>
      <c r="BC105" s="171">
        <f t="shared" si="3"/>
        <v>0</v>
      </c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38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</row>
    <row r="106" spans="1:99" s="6" customFormat="1" ht="24" customHeight="1" x14ac:dyDescent="0.4">
      <c r="A106" s="26"/>
      <c r="B106" s="26"/>
      <c r="C106" s="28"/>
      <c r="D106" s="202" t="s">
        <v>58</v>
      </c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4"/>
      <c r="Q106" s="39"/>
      <c r="R106" s="196" t="s">
        <v>31</v>
      </c>
      <c r="S106" s="195"/>
      <c r="T106" s="195"/>
      <c r="U106" s="171">
        <f>U102-U103</f>
        <v>0</v>
      </c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42"/>
      <c r="AI106" s="196" t="s">
        <v>31</v>
      </c>
      <c r="AJ106" s="195"/>
      <c r="AK106" s="195"/>
      <c r="AL106" s="171">
        <f>AL102-AL103</f>
        <v>0</v>
      </c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38"/>
      <c r="AZ106" s="195" t="s">
        <v>31</v>
      </c>
      <c r="BA106" s="195"/>
      <c r="BB106" s="195"/>
      <c r="BC106" s="171">
        <f>BC102-BC103</f>
        <v>0</v>
      </c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38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</row>
    <row r="107" spans="1:99" s="35" customFormat="1" ht="23.1" customHeight="1" x14ac:dyDescent="0.4">
      <c r="A107" s="31"/>
      <c r="B107" s="31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</row>
    <row r="108" spans="1:99" s="35" customFormat="1" ht="18" customHeight="1" x14ac:dyDescent="0.4">
      <c r="A108" s="31"/>
      <c r="B108" s="31"/>
      <c r="C108" s="31"/>
      <c r="D108" s="31"/>
      <c r="E108" s="31"/>
      <c r="F108" s="31"/>
      <c r="G108" s="31"/>
      <c r="H108" s="31"/>
      <c r="I108" s="207"/>
      <c r="J108" s="208"/>
      <c r="K108" s="208"/>
      <c r="L108" s="208"/>
      <c r="M108" s="208"/>
      <c r="N108" s="208"/>
      <c r="O108" s="208"/>
      <c r="P108" s="208"/>
      <c r="Q108" s="208"/>
      <c r="R108" s="209"/>
      <c r="S108" s="207"/>
      <c r="T108" s="208"/>
      <c r="U108" s="208"/>
      <c r="V108" s="208"/>
      <c r="W108" s="208"/>
      <c r="X108" s="208"/>
      <c r="Y108" s="208"/>
      <c r="Z108" s="208"/>
      <c r="AA108" s="208"/>
      <c r="AB108" s="209"/>
      <c r="AC108" s="207"/>
      <c r="AD108" s="208"/>
      <c r="AE108" s="208"/>
      <c r="AF108" s="208"/>
      <c r="AG108" s="208"/>
      <c r="AH108" s="208"/>
      <c r="AI108" s="208"/>
      <c r="AJ108" s="208"/>
      <c r="AK108" s="208"/>
      <c r="AL108" s="209"/>
      <c r="AM108" s="207"/>
      <c r="AN108" s="208"/>
      <c r="AO108" s="208"/>
      <c r="AP108" s="208"/>
      <c r="AQ108" s="208"/>
      <c r="AR108" s="208"/>
      <c r="AS108" s="208"/>
      <c r="AT108" s="208"/>
      <c r="AU108" s="208"/>
      <c r="AV108" s="209"/>
      <c r="AW108" s="207"/>
      <c r="AX108" s="208"/>
      <c r="AY108" s="208"/>
      <c r="AZ108" s="208"/>
      <c r="BA108" s="208"/>
      <c r="BB108" s="208"/>
      <c r="BC108" s="208"/>
      <c r="BD108" s="208"/>
      <c r="BE108" s="208"/>
      <c r="BF108" s="209"/>
      <c r="BG108" s="207"/>
      <c r="BH108" s="208"/>
      <c r="BI108" s="208"/>
      <c r="BJ108" s="208"/>
      <c r="BK108" s="208"/>
      <c r="BL108" s="208"/>
      <c r="BM108" s="208"/>
      <c r="BN108" s="208"/>
      <c r="BO108" s="208"/>
      <c r="BP108" s="209"/>
      <c r="BQ108" s="207"/>
      <c r="BR108" s="208"/>
      <c r="BS108" s="208"/>
      <c r="BT108" s="208"/>
      <c r="BU108" s="208"/>
      <c r="BV108" s="208"/>
      <c r="BW108" s="208"/>
      <c r="BX108" s="208"/>
      <c r="BY108" s="208"/>
      <c r="BZ108" s="209"/>
      <c r="CA108" s="207"/>
      <c r="CB108" s="208"/>
      <c r="CC108" s="208"/>
      <c r="CD108" s="208"/>
      <c r="CE108" s="208"/>
      <c r="CF108" s="208"/>
      <c r="CG108" s="208"/>
      <c r="CH108" s="208"/>
      <c r="CI108" s="208"/>
      <c r="CJ108" s="209"/>
      <c r="CK108" s="207"/>
      <c r="CL108" s="208"/>
      <c r="CM108" s="208"/>
      <c r="CN108" s="208"/>
      <c r="CO108" s="208"/>
      <c r="CP108" s="208"/>
      <c r="CQ108" s="208"/>
      <c r="CR108" s="208"/>
      <c r="CS108" s="208"/>
      <c r="CT108" s="209"/>
      <c r="CU108" s="31"/>
    </row>
    <row r="109" spans="1:99" s="6" customFormat="1" ht="18" customHeight="1" x14ac:dyDescent="0.4">
      <c r="A109" s="26"/>
      <c r="B109" s="26"/>
      <c r="C109" s="26"/>
      <c r="D109" s="26"/>
      <c r="E109" s="26"/>
      <c r="F109" s="26"/>
      <c r="G109" s="26"/>
      <c r="H109" s="26"/>
      <c r="I109" s="210"/>
      <c r="J109" s="170"/>
      <c r="K109" s="170"/>
      <c r="L109" s="170"/>
      <c r="M109" s="170"/>
      <c r="N109" s="170"/>
      <c r="O109" s="170"/>
      <c r="P109" s="170"/>
      <c r="Q109" s="170"/>
      <c r="R109" s="211"/>
      <c r="S109" s="210"/>
      <c r="T109" s="170"/>
      <c r="U109" s="170"/>
      <c r="V109" s="170"/>
      <c r="W109" s="170"/>
      <c r="X109" s="170"/>
      <c r="Y109" s="170"/>
      <c r="Z109" s="170"/>
      <c r="AA109" s="170"/>
      <c r="AB109" s="211"/>
      <c r="AC109" s="210"/>
      <c r="AD109" s="170"/>
      <c r="AE109" s="170"/>
      <c r="AF109" s="170"/>
      <c r="AG109" s="170"/>
      <c r="AH109" s="170"/>
      <c r="AI109" s="170"/>
      <c r="AJ109" s="170"/>
      <c r="AK109" s="170"/>
      <c r="AL109" s="211"/>
      <c r="AM109" s="210"/>
      <c r="AN109" s="170"/>
      <c r="AO109" s="170"/>
      <c r="AP109" s="170"/>
      <c r="AQ109" s="170"/>
      <c r="AR109" s="170"/>
      <c r="AS109" s="170"/>
      <c r="AT109" s="170"/>
      <c r="AU109" s="170"/>
      <c r="AV109" s="211"/>
      <c r="AW109" s="210"/>
      <c r="AX109" s="170"/>
      <c r="AY109" s="170"/>
      <c r="AZ109" s="170"/>
      <c r="BA109" s="170"/>
      <c r="BB109" s="170"/>
      <c r="BC109" s="170"/>
      <c r="BD109" s="170"/>
      <c r="BE109" s="170"/>
      <c r="BF109" s="211"/>
      <c r="BG109" s="210"/>
      <c r="BH109" s="170"/>
      <c r="BI109" s="170"/>
      <c r="BJ109" s="170"/>
      <c r="BK109" s="170"/>
      <c r="BL109" s="170"/>
      <c r="BM109" s="170"/>
      <c r="BN109" s="170"/>
      <c r="BO109" s="170"/>
      <c r="BP109" s="211"/>
      <c r="BQ109" s="210"/>
      <c r="BR109" s="170"/>
      <c r="BS109" s="170"/>
      <c r="BT109" s="170"/>
      <c r="BU109" s="170"/>
      <c r="BV109" s="170"/>
      <c r="BW109" s="170"/>
      <c r="BX109" s="170"/>
      <c r="BY109" s="170"/>
      <c r="BZ109" s="211"/>
      <c r="CA109" s="210"/>
      <c r="CB109" s="170"/>
      <c r="CC109" s="170"/>
      <c r="CD109" s="170"/>
      <c r="CE109" s="170"/>
      <c r="CF109" s="170"/>
      <c r="CG109" s="170"/>
      <c r="CH109" s="170"/>
      <c r="CI109" s="170"/>
      <c r="CJ109" s="211"/>
      <c r="CK109" s="210"/>
      <c r="CL109" s="170"/>
      <c r="CM109" s="170"/>
      <c r="CN109" s="170"/>
      <c r="CO109" s="170"/>
      <c r="CP109" s="170"/>
      <c r="CQ109" s="170"/>
      <c r="CR109" s="170"/>
      <c r="CS109" s="170"/>
      <c r="CT109" s="211"/>
      <c r="CU109" s="26"/>
    </row>
    <row r="110" spans="1:99" s="35" customFormat="1" ht="18" customHeight="1" x14ac:dyDescent="0.4">
      <c r="A110" s="31"/>
      <c r="B110" s="31"/>
      <c r="C110" s="31"/>
      <c r="D110" s="31"/>
      <c r="E110" s="31"/>
      <c r="F110" s="31"/>
      <c r="G110" s="31"/>
      <c r="H110" s="31"/>
      <c r="I110" s="212"/>
      <c r="J110" s="213"/>
      <c r="K110" s="213"/>
      <c r="L110" s="213"/>
      <c r="M110" s="213"/>
      <c r="N110" s="213"/>
      <c r="O110" s="213"/>
      <c r="P110" s="213"/>
      <c r="Q110" s="213"/>
      <c r="R110" s="214"/>
      <c r="S110" s="212"/>
      <c r="T110" s="213"/>
      <c r="U110" s="213"/>
      <c r="V110" s="213"/>
      <c r="W110" s="213"/>
      <c r="X110" s="213"/>
      <c r="Y110" s="213"/>
      <c r="Z110" s="213"/>
      <c r="AA110" s="213"/>
      <c r="AB110" s="214"/>
      <c r="AC110" s="212"/>
      <c r="AD110" s="213"/>
      <c r="AE110" s="213"/>
      <c r="AF110" s="213"/>
      <c r="AG110" s="213"/>
      <c r="AH110" s="213"/>
      <c r="AI110" s="213"/>
      <c r="AJ110" s="213"/>
      <c r="AK110" s="213"/>
      <c r="AL110" s="214"/>
      <c r="AM110" s="212"/>
      <c r="AN110" s="213"/>
      <c r="AO110" s="213"/>
      <c r="AP110" s="213"/>
      <c r="AQ110" s="213"/>
      <c r="AR110" s="213"/>
      <c r="AS110" s="213"/>
      <c r="AT110" s="213"/>
      <c r="AU110" s="213"/>
      <c r="AV110" s="214"/>
      <c r="AW110" s="212"/>
      <c r="AX110" s="213"/>
      <c r="AY110" s="213"/>
      <c r="AZ110" s="213"/>
      <c r="BA110" s="213"/>
      <c r="BB110" s="213"/>
      <c r="BC110" s="213"/>
      <c r="BD110" s="213"/>
      <c r="BE110" s="213"/>
      <c r="BF110" s="214"/>
      <c r="BG110" s="212"/>
      <c r="BH110" s="213"/>
      <c r="BI110" s="213"/>
      <c r="BJ110" s="213"/>
      <c r="BK110" s="213"/>
      <c r="BL110" s="213"/>
      <c r="BM110" s="213"/>
      <c r="BN110" s="213"/>
      <c r="BO110" s="213"/>
      <c r="BP110" s="214"/>
      <c r="BQ110" s="212"/>
      <c r="BR110" s="213"/>
      <c r="BS110" s="213"/>
      <c r="BT110" s="213"/>
      <c r="BU110" s="213"/>
      <c r="BV110" s="213"/>
      <c r="BW110" s="213"/>
      <c r="BX110" s="213"/>
      <c r="BY110" s="213"/>
      <c r="BZ110" s="214"/>
      <c r="CA110" s="212"/>
      <c r="CB110" s="213"/>
      <c r="CC110" s="213"/>
      <c r="CD110" s="213"/>
      <c r="CE110" s="213"/>
      <c r="CF110" s="213"/>
      <c r="CG110" s="213"/>
      <c r="CH110" s="213"/>
      <c r="CI110" s="213"/>
      <c r="CJ110" s="214"/>
      <c r="CK110" s="212"/>
      <c r="CL110" s="213"/>
      <c r="CM110" s="213"/>
      <c r="CN110" s="213"/>
      <c r="CO110" s="213"/>
      <c r="CP110" s="213"/>
      <c r="CQ110" s="213"/>
      <c r="CR110" s="213"/>
      <c r="CS110" s="213"/>
      <c r="CT110" s="214"/>
      <c r="CU110" s="31"/>
    </row>
    <row r="111" spans="1:99" s="6" customFormat="1" ht="20.100000000000001" customHeight="1" x14ac:dyDescent="0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78"/>
      <c r="CP111" s="78"/>
      <c r="CQ111" s="78"/>
      <c r="CR111" s="78"/>
      <c r="CS111" s="78"/>
      <c r="CT111" s="78"/>
      <c r="CU111" s="26"/>
    </row>
  </sheetData>
  <sheetProtection algorithmName="SHA-512" hashValue="z7wfGcEnwqR0IfaNd8Gyp1xhH24kxv4ErXw/WEPjET1cLa8IZJhps2mm1VsfvUPv3wpN6G9YwANS2xsiJHSa/A==" saltValue="Hcu6zkrEuk2sCmp+eLfPfQ==" spinCount="100000" sheet="1" objects="1" scenarios="1"/>
  <mergeCells count="429">
    <mergeCell ref="U106:AG106"/>
    <mergeCell ref="AI106:AK106"/>
    <mergeCell ref="AL106:AX106"/>
    <mergeCell ref="AZ106:BB106"/>
    <mergeCell ref="BC106:BO106"/>
    <mergeCell ref="I108:R110"/>
    <mergeCell ref="S108:AB110"/>
    <mergeCell ref="AC108:AL110"/>
    <mergeCell ref="AM108:AV110"/>
    <mergeCell ref="AW108:BF110"/>
    <mergeCell ref="BG108:BP110"/>
    <mergeCell ref="D100:P100"/>
    <mergeCell ref="S100:AG100"/>
    <mergeCell ref="AJ100:AX100"/>
    <mergeCell ref="BA100:BO100"/>
    <mergeCell ref="D101:P101"/>
    <mergeCell ref="R101:T101"/>
    <mergeCell ref="U101:AG101"/>
    <mergeCell ref="AI101:AK101"/>
    <mergeCell ref="AL101:AX101"/>
    <mergeCell ref="AZ101:BB101"/>
    <mergeCell ref="BC101:BO101"/>
    <mergeCell ref="D96:L96"/>
    <mergeCell ref="N96:P96"/>
    <mergeCell ref="R96:AC96"/>
    <mergeCell ref="AG96:AJ98"/>
    <mergeCell ref="AL96:AT96"/>
    <mergeCell ref="AW96:BZ96"/>
    <mergeCell ref="CB96:CJ96"/>
    <mergeCell ref="CL96:CT96"/>
    <mergeCell ref="D97:L97"/>
    <mergeCell ref="N97:P97"/>
    <mergeCell ref="R97:AC97"/>
    <mergeCell ref="AL97:AT97"/>
    <mergeCell ref="AW97:BW97"/>
    <mergeCell ref="BY97:CG97"/>
    <mergeCell ref="CI97:CT97"/>
    <mergeCell ref="AL98:AT98"/>
    <mergeCell ref="AW98:CT98"/>
    <mergeCell ref="D94:L94"/>
    <mergeCell ref="N94:P94"/>
    <mergeCell ref="R94:AC94"/>
    <mergeCell ref="AH94:AT94"/>
    <mergeCell ref="AW94:CT94"/>
    <mergeCell ref="C95:AD95"/>
    <mergeCell ref="AH95:AQ95"/>
    <mergeCell ref="AT95:BM95"/>
    <mergeCell ref="BO95:BX95"/>
    <mergeCell ref="CA95:CT95"/>
    <mergeCell ref="D91:L91"/>
    <mergeCell ref="N91:P91"/>
    <mergeCell ref="R91:AC91"/>
    <mergeCell ref="AH91:AT92"/>
    <mergeCell ref="AW91:CT91"/>
    <mergeCell ref="C92:AD92"/>
    <mergeCell ref="AW92:CT92"/>
    <mergeCell ref="D93:L93"/>
    <mergeCell ref="N93:P93"/>
    <mergeCell ref="R93:AC93"/>
    <mergeCell ref="AH93:AT93"/>
    <mergeCell ref="AW93:CT93"/>
    <mergeCell ref="C89:AD89"/>
    <mergeCell ref="AH89:AQ89"/>
    <mergeCell ref="AT89:BC89"/>
    <mergeCell ref="BF89:BN89"/>
    <mergeCell ref="BQ89:CG89"/>
    <mergeCell ref="CH89:CT89"/>
    <mergeCell ref="D90:L90"/>
    <mergeCell ref="N90:P90"/>
    <mergeCell ref="R90:AC90"/>
    <mergeCell ref="AH90:AT90"/>
    <mergeCell ref="AW90:AZ90"/>
    <mergeCell ref="BA90:BL90"/>
    <mergeCell ref="D87:N87"/>
    <mergeCell ref="P87:R87"/>
    <mergeCell ref="S87:AG87"/>
    <mergeCell ref="AJ87:AT87"/>
    <mergeCell ref="AV87:AX87"/>
    <mergeCell ref="AY87:BL87"/>
    <mergeCell ref="BO87:BY87"/>
    <mergeCell ref="CA87:CC87"/>
    <mergeCell ref="CD87:CS87"/>
    <mergeCell ref="AM82:AO82"/>
    <mergeCell ref="AP82:AR82"/>
    <mergeCell ref="BV82:CG82"/>
    <mergeCell ref="CI82:CT82"/>
    <mergeCell ref="D84:M84"/>
    <mergeCell ref="P84:CS84"/>
    <mergeCell ref="D85:M85"/>
    <mergeCell ref="P85:CS85"/>
    <mergeCell ref="AU82:BC82"/>
    <mergeCell ref="BE82:BS82"/>
    <mergeCell ref="D82:M82"/>
    <mergeCell ref="O82:Q82"/>
    <mergeCell ref="R82:T82"/>
    <mergeCell ref="U82:W82"/>
    <mergeCell ref="X82:Z82"/>
    <mergeCell ref="AA82:AC82"/>
    <mergeCell ref="AD82:AF82"/>
    <mergeCell ref="AG82:AI82"/>
    <mergeCell ref="AJ82:AL82"/>
    <mergeCell ref="CG75:CT75"/>
    <mergeCell ref="A76:CU76"/>
    <mergeCell ref="AE78:AK79"/>
    <mergeCell ref="BQ78:BW79"/>
    <mergeCell ref="BX78:CA79"/>
    <mergeCell ref="CB78:CF79"/>
    <mergeCell ref="CG78:CJ79"/>
    <mergeCell ref="CK78:CO79"/>
    <mergeCell ref="CP78:CT79"/>
    <mergeCell ref="I71:R73"/>
    <mergeCell ref="S71:AB73"/>
    <mergeCell ref="AC71:AL73"/>
    <mergeCell ref="AM71:AV73"/>
    <mergeCell ref="AW71:BF73"/>
    <mergeCell ref="BG71:BP73"/>
    <mergeCell ref="BQ71:BZ73"/>
    <mergeCell ref="CA71:CJ73"/>
    <mergeCell ref="CK71:CT73"/>
    <mergeCell ref="D68:P68"/>
    <mergeCell ref="R68:T68"/>
    <mergeCell ref="U68:AG68"/>
    <mergeCell ref="AI68:AK68"/>
    <mergeCell ref="AL68:AX68"/>
    <mergeCell ref="AZ68:BB68"/>
    <mergeCell ref="BC68:BO68"/>
    <mergeCell ref="D69:P69"/>
    <mergeCell ref="R69:T69"/>
    <mergeCell ref="U69:AG69"/>
    <mergeCell ref="AI69:AK69"/>
    <mergeCell ref="AL69:AX69"/>
    <mergeCell ref="AZ69:BB69"/>
    <mergeCell ref="BC69:BO69"/>
    <mergeCell ref="BC65:BO65"/>
    <mergeCell ref="D66:P66"/>
    <mergeCell ref="R66:T66"/>
    <mergeCell ref="U66:AG66"/>
    <mergeCell ref="AI66:AK66"/>
    <mergeCell ref="AL66:AX66"/>
    <mergeCell ref="AZ66:BB66"/>
    <mergeCell ref="BC66:BO66"/>
    <mergeCell ref="D67:P67"/>
    <mergeCell ref="R67:T67"/>
    <mergeCell ref="U67:AG67"/>
    <mergeCell ref="AI67:AK67"/>
    <mergeCell ref="AL67:AX67"/>
    <mergeCell ref="AZ67:BB67"/>
    <mergeCell ref="BC67:BO67"/>
    <mergeCell ref="C58:AD58"/>
    <mergeCell ref="AH58:AQ58"/>
    <mergeCell ref="AT58:BM58"/>
    <mergeCell ref="BO58:BX58"/>
    <mergeCell ref="CA58:CT58"/>
    <mergeCell ref="D59:L59"/>
    <mergeCell ref="N59:P59"/>
    <mergeCell ref="R59:AC59"/>
    <mergeCell ref="AG59:AJ61"/>
    <mergeCell ref="AL59:AT59"/>
    <mergeCell ref="AW59:BZ59"/>
    <mergeCell ref="CB59:CJ59"/>
    <mergeCell ref="CL59:CT59"/>
    <mergeCell ref="D60:L60"/>
    <mergeCell ref="N60:P60"/>
    <mergeCell ref="R60:AC60"/>
    <mergeCell ref="AL60:AT60"/>
    <mergeCell ref="AW60:BW60"/>
    <mergeCell ref="BY60:CG60"/>
    <mergeCell ref="CI60:CT60"/>
    <mergeCell ref="AL61:AT61"/>
    <mergeCell ref="AW61:CT61"/>
    <mergeCell ref="D56:L56"/>
    <mergeCell ref="N56:P56"/>
    <mergeCell ref="R56:AC56"/>
    <mergeCell ref="AH56:AT56"/>
    <mergeCell ref="AW56:CT56"/>
    <mergeCell ref="D57:L57"/>
    <mergeCell ref="N57:P57"/>
    <mergeCell ref="R57:AC57"/>
    <mergeCell ref="AH57:AT57"/>
    <mergeCell ref="AW57:CT57"/>
    <mergeCell ref="D50:N50"/>
    <mergeCell ref="P50:R50"/>
    <mergeCell ref="S50:AG50"/>
    <mergeCell ref="AJ50:AT50"/>
    <mergeCell ref="AV50:AX50"/>
    <mergeCell ref="AY50:BL50"/>
    <mergeCell ref="BO50:BY50"/>
    <mergeCell ref="CA50:CC50"/>
    <mergeCell ref="CD50:CS50"/>
    <mergeCell ref="P47:CS47"/>
    <mergeCell ref="D48:M48"/>
    <mergeCell ref="P48:CS48"/>
    <mergeCell ref="AU45:BC45"/>
    <mergeCell ref="BE45:BS45"/>
    <mergeCell ref="D45:M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W22:BZ22"/>
    <mergeCell ref="CB22:CJ22"/>
    <mergeCell ref="CL22:CT22"/>
    <mergeCell ref="AL23:AT23"/>
    <mergeCell ref="AW23:BW23"/>
    <mergeCell ref="BY23:CG23"/>
    <mergeCell ref="CI23:CT23"/>
    <mergeCell ref="AL24:AT24"/>
    <mergeCell ref="P13:R13"/>
    <mergeCell ref="AJ13:AT13"/>
    <mergeCell ref="N20:P20"/>
    <mergeCell ref="S13:AG13"/>
    <mergeCell ref="D13:N13"/>
    <mergeCell ref="AH19:AT19"/>
    <mergeCell ref="AW19:CT19"/>
    <mergeCell ref="AG22:AJ24"/>
    <mergeCell ref="AL22:AT22"/>
    <mergeCell ref="CG1:CT1"/>
    <mergeCell ref="A2:CU2"/>
    <mergeCell ref="AE4:AK5"/>
    <mergeCell ref="BQ4:BW5"/>
    <mergeCell ref="BX4:CA5"/>
    <mergeCell ref="CB4:CF5"/>
    <mergeCell ref="CG4:CJ5"/>
    <mergeCell ref="CK4:CO5"/>
    <mergeCell ref="CP4:CT5"/>
    <mergeCell ref="BV8:CG8"/>
    <mergeCell ref="CI8:CT8"/>
    <mergeCell ref="AI31:AK31"/>
    <mergeCell ref="AL31:AX31"/>
    <mergeCell ref="AZ31:BB31"/>
    <mergeCell ref="BC31:BO31"/>
    <mergeCell ref="AI29:AK29"/>
    <mergeCell ref="AL29:AX29"/>
    <mergeCell ref="AV13:AX13"/>
    <mergeCell ref="AY13:BL13"/>
    <mergeCell ref="BO13:BY13"/>
    <mergeCell ref="AH17:AT18"/>
    <mergeCell ref="AW17:CT17"/>
    <mergeCell ref="AW18:CT18"/>
    <mergeCell ref="AH16:AT16"/>
    <mergeCell ref="AW16:AZ16"/>
    <mergeCell ref="BA16:BL16"/>
    <mergeCell ref="AH15:AQ15"/>
    <mergeCell ref="AT15:BC15"/>
    <mergeCell ref="CH15:CT15"/>
    <mergeCell ref="CD13:CS13"/>
    <mergeCell ref="BF15:BN15"/>
    <mergeCell ref="BQ15:CG15"/>
    <mergeCell ref="AW24:CT24"/>
    <mergeCell ref="C52:AD52"/>
    <mergeCell ref="AH52:AQ52"/>
    <mergeCell ref="AT52:BC52"/>
    <mergeCell ref="BF52:BN52"/>
    <mergeCell ref="BQ52:CG52"/>
    <mergeCell ref="CH52:CT52"/>
    <mergeCell ref="AI32:AK32"/>
    <mergeCell ref="AL32:AX32"/>
    <mergeCell ref="AZ32:BB32"/>
    <mergeCell ref="BC32:BO32"/>
    <mergeCell ref="CG38:CT38"/>
    <mergeCell ref="A39:CU39"/>
    <mergeCell ref="AE41:AK42"/>
    <mergeCell ref="BQ41:BW42"/>
    <mergeCell ref="BX41:CA42"/>
    <mergeCell ref="CB41:CF42"/>
    <mergeCell ref="CG41:CJ42"/>
    <mergeCell ref="CK41:CO42"/>
    <mergeCell ref="CP41:CT42"/>
    <mergeCell ref="AM45:AO45"/>
    <mergeCell ref="AP45:AR45"/>
    <mergeCell ref="BV45:CG45"/>
    <mergeCell ref="CI45:CT45"/>
    <mergeCell ref="D47:M47"/>
    <mergeCell ref="D53:L53"/>
    <mergeCell ref="N53:P53"/>
    <mergeCell ref="R53:AC53"/>
    <mergeCell ref="AH53:AT53"/>
    <mergeCell ref="AW53:AZ53"/>
    <mergeCell ref="BA53:BL53"/>
    <mergeCell ref="D54:L54"/>
    <mergeCell ref="N54:P54"/>
    <mergeCell ref="R54:AC54"/>
    <mergeCell ref="AH54:AT55"/>
    <mergeCell ref="AW54:CT54"/>
    <mergeCell ref="C55:AD55"/>
    <mergeCell ref="AW55:CT55"/>
    <mergeCell ref="D63:P63"/>
    <mergeCell ref="S63:AG63"/>
    <mergeCell ref="AJ63:AX63"/>
    <mergeCell ref="BA63:BO63"/>
    <mergeCell ref="D64:P64"/>
    <mergeCell ref="R64:T64"/>
    <mergeCell ref="U64:AG64"/>
    <mergeCell ref="D102:P102"/>
    <mergeCell ref="R102:T102"/>
    <mergeCell ref="U102:AG102"/>
    <mergeCell ref="AI102:AK102"/>
    <mergeCell ref="AL102:AX102"/>
    <mergeCell ref="AZ102:BB102"/>
    <mergeCell ref="BC102:BO102"/>
    <mergeCell ref="AI64:AK64"/>
    <mergeCell ref="AL64:AX64"/>
    <mergeCell ref="AZ64:BB64"/>
    <mergeCell ref="BC64:BO64"/>
    <mergeCell ref="D65:P65"/>
    <mergeCell ref="R65:T65"/>
    <mergeCell ref="U65:AG65"/>
    <mergeCell ref="AI65:AK65"/>
    <mergeCell ref="AL65:AX65"/>
    <mergeCell ref="AZ65:BB65"/>
    <mergeCell ref="D103:P103"/>
    <mergeCell ref="R103:T103"/>
    <mergeCell ref="U103:AG103"/>
    <mergeCell ref="AI103:AK103"/>
    <mergeCell ref="AL103:AX103"/>
    <mergeCell ref="AZ103:BB103"/>
    <mergeCell ref="BC103:BO103"/>
    <mergeCell ref="D104:P104"/>
    <mergeCell ref="BQ108:BZ110"/>
    <mergeCell ref="R104:T104"/>
    <mergeCell ref="U104:AG104"/>
    <mergeCell ref="AI104:AK104"/>
    <mergeCell ref="AL104:AX104"/>
    <mergeCell ref="AZ104:BB104"/>
    <mergeCell ref="BC104:BO104"/>
    <mergeCell ref="D105:P105"/>
    <mergeCell ref="R105:T105"/>
    <mergeCell ref="U105:AG105"/>
    <mergeCell ref="AI105:AK105"/>
    <mergeCell ref="AL105:AX105"/>
    <mergeCell ref="AZ105:BB105"/>
    <mergeCell ref="BC105:BO105"/>
    <mergeCell ref="D106:P106"/>
    <mergeCell ref="R106:T106"/>
    <mergeCell ref="CA108:CJ110"/>
    <mergeCell ref="CK108:CT110"/>
    <mergeCell ref="AM8:AO8"/>
    <mergeCell ref="AP8:AR8"/>
    <mergeCell ref="D10:M10"/>
    <mergeCell ref="P10:CS10"/>
    <mergeCell ref="D11:M11"/>
    <mergeCell ref="P11:CS11"/>
    <mergeCell ref="AU8:BC8"/>
    <mergeCell ref="BE8:BS8"/>
    <mergeCell ref="D27:P27"/>
    <mergeCell ref="R27:T27"/>
    <mergeCell ref="U27:AG27"/>
    <mergeCell ref="AI27:AK27"/>
    <mergeCell ref="S26:AG26"/>
    <mergeCell ref="D26:P26"/>
    <mergeCell ref="D8:M8"/>
    <mergeCell ref="O8:Q8"/>
    <mergeCell ref="R8:T8"/>
    <mergeCell ref="U8:W8"/>
    <mergeCell ref="X8:Z8"/>
    <mergeCell ref="AA8:AC8"/>
    <mergeCell ref="AD8:AF8"/>
    <mergeCell ref="AG8:AI8"/>
    <mergeCell ref="AJ8:AL8"/>
    <mergeCell ref="CA13:CC13"/>
    <mergeCell ref="AZ27:BB27"/>
    <mergeCell ref="BC27:BO27"/>
    <mergeCell ref="BA26:BO26"/>
    <mergeCell ref="AJ26:AX26"/>
    <mergeCell ref="D32:P32"/>
    <mergeCell ref="R32:T32"/>
    <mergeCell ref="U32:AG32"/>
    <mergeCell ref="D29:P29"/>
    <mergeCell ref="R29:T29"/>
    <mergeCell ref="U29:AG29"/>
    <mergeCell ref="D28:P28"/>
    <mergeCell ref="R28:T28"/>
    <mergeCell ref="U28:AG28"/>
    <mergeCell ref="D30:P30"/>
    <mergeCell ref="R30:T30"/>
    <mergeCell ref="U30:AG30"/>
    <mergeCell ref="D31:P31"/>
    <mergeCell ref="R31:T31"/>
    <mergeCell ref="U31:AG31"/>
    <mergeCell ref="D23:L23"/>
    <mergeCell ref="N23:P23"/>
    <mergeCell ref="R23:AC23"/>
    <mergeCell ref="AZ29:BB29"/>
    <mergeCell ref="BC29:BO29"/>
    <mergeCell ref="AI28:AK28"/>
    <mergeCell ref="AL28:AX28"/>
    <mergeCell ref="AZ28:BB28"/>
    <mergeCell ref="BC28:BO28"/>
    <mergeCell ref="AI30:AK30"/>
    <mergeCell ref="AL30:AX30"/>
    <mergeCell ref="AZ30:BB30"/>
    <mergeCell ref="BC30:BO30"/>
    <mergeCell ref="AL27:AX27"/>
    <mergeCell ref="C15:AD15"/>
    <mergeCell ref="D16:L16"/>
    <mergeCell ref="N16:P16"/>
    <mergeCell ref="R16:AC16"/>
    <mergeCell ref="D17:L17"/>
    <mergeCell ref="N17:P17"/>
    <mergeCell ref="R17:AC17"/>
    <mergeCell ref="C21:AD21"/>
    <mergeCell ref="D22:L22"/>
    <mergeCell ref="N22:P22"/>
    <mergeCell ref="R22:AC22"/>
    <mergeCell ref="AH20:AT20"/>
    <mergeCell ref="AW20:CT20"/>
    <mergeCell ref="AH21:AQ21"/>
    <mergeCell ref="AT21:BM21"/>
    <mergeCell ref="BO21:BX21"/>
    <mergeCell ref="CA21:CT21"/>
    <mergeCell ref="D19:L19"/>
    <mergeCell ref="D20:L20"/>
    <mergeCell ref="R20:AC20"/>
    <mergeCell ref="C18:AD18"/>
    <mergeCell ref="N19:P19"/>
    <mergeCell ref="R19:AC19"/>
    <mergeCell ref="I34:R36"/>
    <mergeCell ref="S34:AB36"/>
    <mergeCell ref="AC34:AL36"/>
    <mergeCell ref="AM34:AV36"/>
    <mergeCell ref="AW34:BF36"/>
    <mergeCell ref="BG34:BP36"/>
    <mergeCell ref="BQ34:BZ36"/>
    <mergeCell ref="CA34:CJ36"/>
    <mergeCell ref="CK34:CT36"/>
  </mergeCells>
  <phoneticPr fontId="1"/>
  <pageMargins left="0.43307086614173229" right="0.39370078740157483" top="0.55118110236220474" bottom="0.2755905511811023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会社情報データ入力方法</vt:lpstr>
      <vt:lpstr>請求書データ入力方法</vt:lpstr>
      <vt:lpstr>会社情報データ入力</vt:lpstr>
      <vt:lpstr>請求書データ入力</vt:lpstr>
      <vt:lpstr>請求書 印刷</vt:lpstr>
      <vt:lpstr>'請求書 印刷'!Print_Area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2023-06-16T05:48:45Z</cp:lastPrinted>
  <dcterms:created xsi:type="dcterms:W3CDTF">2020-02-28T01:02:26Z</dcterms:created>
  <dcterms:modified xsi:type="dcterms:W3CDTF">2023-08-04T04:37:54Z</dcterms:modified>
</cp:coreProperties>
</file>