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インボイス　請求書用紙\買掛請求書\"/>
    </mc:Choice>
  </mc:AlternateContent>
  <xr:revisionPtr revIDLastSave="0" documentId="13_ncr:1_{7A83FA97-DD1D-4760-A34D-E5899F5AB8E8}" xr6:coauthVersionLast="47" xr6:coauthVersionMax="47" xr10:uidLastSave="{00000000-0000-0000-0000-000000000000}"/>
  <bookViews>
    <workbookView xWindow="-28920" yWindow="-120" windowWidth="29040" windowHeight="15840" xr2:uid="{7DC6828C-4370-4DCC-8C77-4D47966EDF77}"/>
  </bookViews>
  <sheets>
    <sheet name="請求書の作成について" sheetId="26" r:id="rId1"/>
    <sheet name="会社情報・請求書データ入力" sheetId="25" r:id="rId2"/>
    <sheet name="請求書かがみ 印刷シート入力不可" sheetId="28" r:id="rId3"/>
    <sheet name="請求明細書" sheetId="29" r:id="rId4"/>
  </sheets>
  <definedNames>
    <definedName name="_xlnm.Print_Area" localSheetId="2">'請求書かがみ 印刷シート入力不可'!$A$1:$CU$150</definedName>
    <definedName name="_xlnm.Print_Area" localSheetId="0">請求書の作成について!$A$1:$CL$30</definedName>
    <definedName name="_xlnm.Print_Area" localSheetId="3">請求明細書!$L$1:$BK$187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55" i="29" l="1"/>
  <c r="BD119" i="29"/>
  <c r="BD81" i="29"/>
  <c r="BD46" i="29"/>
  <c r="BD187" i="29"/>
  <c r="BD186" i="29"/>
  <c r="BD185" i="29"/>
  <c r="BD184" i="29"/>
  <c r="BD183" i="29"/>
  <c r="BD182" i="29"/>
  <c r="BD181" i="29"/>
  <c r="BD180" i="29"/>
  <c r="BD179" i="29"/>
  <c r="BD178" i="29"/>
  <c r="BD177" i="29"/>
  <c r="BD176" i="29"/>
  <c r="BD175" i="29"/>
  <c r="BD174" i="29"/>
  <c r="BD173" i="29"/>
  <c r="BD172" i="29"/>
  <c r="BD171" i="29"/>
  <c r="BD170" i="29"/>
  <c r="BD169" i="29"/>
  <c r="BD168" i="29"/>
  <c r="BD167" i="29"/>
  <c r="BD166" i="29"/>
  <c r="BD165" i="29"/>
  <c r="BD164" i="29"/>
  <c r="BD163" i="29"/>
  <c r="BD162" i="29"/>
  <c r="BD161" i="29"/>
  <c r="BD160" i="29"/>
  <c r="BD159" i="29"/>
  <c r="BD158" i="29"/>
  <c r="BD157" i="29"/>
  <c r="BD156" i="29"/>
  <c r="BD154" i="29"/>
  <c r="BD153" i="29"/>
  <c r="BD150" i="29"/>
  <c r="BD149" i="29"/>
  <c r="BD148" i="29"/>
  <c r="BD147" i="29"/>
  <c r="BD146" i="29"/>
  <c r="BD145" i="29"/>
  <c r="BD144" i="29"/>
  <c r="BD143" i="29"/>
  <c r="BD142" i="29"/>
  <c r="BD141" i="29"/>
  <c r="BD140" i="29"/>
  <c r="BD139" i="29"/>
  <c r="BD138" i="29"/>
  <c r="BD137" i="29"/>
  <c r="BD136" i="29"/>
  <c r="BD135" i="29"/>
  <c r="BD134" i="29"/>
  <c r="BD133" i="29"/>
  <c r="BD132" i="29"/>
  <c r="BD131" i="29"/>
  <c r="BD130" i="29"/>
  <c r="BD129" i="29"/>
  <c r="BD128" i="29"/>
  <c r="BD127" i="29"/>
  <c r="BD126" i="29"/>
  <c r="BD125" i="29"/>
  <c r="BD124" i="29"/>
  <c r="BD123" i="29"/>
  <c r="BD122" i="29"/>
  <c r="BD121" i="29"/>
  <c r="BD120" i="29"/>
  <c r="BD118" i="29"/>
  <c r="BD117" i="29"/>
  <c r="BD116" i="29"/>
  <c r="BD113" i="29"/>
  <c r="BD112" i="29"/>
  <c r="BD111" i="29"/>
  <c r="BD110" i="29"/>
  <c r="BD109" i="29"/>
  <c r="BD108" i="29"/>
  <c r="BD107" i="29"/>
  <c r="BD106" i="29"/>
  <c r="BD105" i="29"/>
  <c r="BD104" i="29"/>
  <c r="BD103" i="29"/>
  <c r="BD102" i="29"/>
  <c r="BD101" i="29"/>
  <c r="BD100" i="29"/>
  <c r="BD99" i="29"/>
  <c r="BD98" i="29"/>
  <c r="BD97" i="29"/>
  <c r="BD96" i="29"/>
  <c r="BD95" i="29"/>
  <c r="BD94" i="29"/>
  <c r="BD93" i="29"/>
  <c r="BD92" i="29"/>
  <c r="BD91" i="29"/>
  <c r="BD90" i="29"/>
  <c r="BD89" i="29"/>
  <c r="BD88" i="29"/>
  <c r="BD87" i="29"/>
  <c r="BD86" i="29"/>
  <c r="BD85" i="29"/>
  <c r="BD84" i="29"/>
  <c r="BD83" i="29"/>
  <c r="BD82" i="29"/>
  <c r="BD80" i="29"/>
  <c r="BD79" i="29"/>
  <c r="BD76" i="29"/>
  <c r="BD75" i="29"/>
  <c r="BD74" i="29"/>
  <c r="BD73" i="29"/>
  <c r="BD72" i="29"/>
  <c r="BD71" i="29"/>
  <c r="BD70" i="29"/>
  <c r="BD69" i="29"/>
  <c r="BD68" i="29"/>
  <c r="BD67" i="29"/>
  <c r="BD66" i="29"/>
  <c r="BD65" i="29"/>
  <c r="BD64" i="29"/>
  <c r="BD63" i="29"/>
  <c r="BD62" i="29"/>
  <c r="BD61" i="29"/>
  <c r="BD60" i="29"/>
  <c r="BD59" i="29"/>
  <c r="BD58" i="29"/>
  <c r="BD57" i="29"/>
  <c r="BD56" i="29"/>
  <c r="BD55" i="29"/>
  <c r="BD54" i="29"/>
  <c r="BD53" i="29"/>
  <c r="BD52" i="29"/>
  <c r="BD51" i="29"/>
  <c r="BD50" i="29"/>
  <c r="BD49" i="29"/>
  <c r="BD48" i="29"/>
  <c r="BD47" i="29"/>
  <c r="BD45" i="29"/>
  <c r="BD44" i="29"/>
  <c r="BD43" i="29"/>
  <c r="BD42" i="29"/>
  <c r="BD39" i="29"/>
  <c r="BD38" i="29"/>
  <c r="BD37" i="29"/>
  <c r="BD36" i="29"/>
  <c r="BD35" i="29"/>
  <c r="BD34" i="29"/>
  <c r="BD33" i="29"/>
  <c r="BD32" i="29"/>
  <c r="BD31" i="29"/>
  <c r="BD30" i="29"/>
  <c r="BD29" i="29"/>
  <c r="BD28" i="29"/>
  <c r="BD27" i="29"/>
  <c r="BD26" i="29"/>
  <c r="BD25" i="29"/>
  <c r="BD24" i="29"/>
  <c r="BD23" i="29"/>
  <c r="BD22" i="29"/>
  <c r="BD21" i="29"/>
  <c r="BD20" i="29"/>
  <c r="BD19" i="29"/>
  <c r="BD18" i="29"/>
  <c r="BD17" i="29"/>
  <c r="BD16" i="29"/>
  <c r="BD15" i="29"/>
  <c r="BD14" i="29"/>
  <c r="BD13" i="29"/>
  <c r="BD12" i="29"/>
  <c r="BD11" i="29"/>
  <c r="BD10" i="29"/>
  <c r="BD9" i="29"/>
  <c r="BA12" i="28"/>
  <c r="BA62" i="28" s="1"/>
  <c r="BQ11" i="28"/>
  <c r="BQ111" i="28" s="1"/>
  <c r="CH11" i="28"/>
  <c r="CH111" i="28" s="1"/>
  <c r="AT11" i="28"/>
  <c r="AT61" i="28" s="1"/>
  <c r="CH61" i="28" l="1"/>
  <c r="BQ61" i="28"/>
  <c r="AT111" i="28"/>
  <c r="AB4" i="29"/>
  <c r="AP4" i="29" s="1"/>
  <c r="BA112" i="28"/>
  <c r="AW14" i="28"/>
  <c r="AW64" i="28" s="1"/>
  <c r="AW20" i="28"/>
  <c r="AW120" i="28" s="1"/>
  <c r="AB5" i="29"/>
  <c r="AP5" i="29" s="1"/>
  <c r="AB6" i="29"/>
  <c r="BC6" i="29" s="1"/>
  <c r="S19" i="28" s="1"/>
  <c r="HY9" i="29"/>
  <c r="CI19" i="28"/>
  <c r="CI119" i="28" s="1"/>
  <c r="AW19" i="28"/>
  <c r="AW119" i="28" s="1"/>
  <c r="CL18" i="28"/>
  <c r="CL118" i="28" s="1"/>
  <c r="AW18" i="28"/>
  <c r="AW68" i="28" s="1"/>
  <c r="CA17" i="28"/>
  <c r="CA117" i="28" s="1"/>
  <c r="AT17" i="28"/>
  <c r="AT117" i="28" s="1"/>
  <c r="AW16" i="28"/>
  <c r="AW66" i="28" s="1"/>
  <c r="AW15" i="28"/>
  <c r="AW65" i="28" s="1"/>
  <c r="AW13" i="28"/>
  <c r="AW113" i="28" s="1"/>
  <c r="AQ7" i="28"/>
  <c r="AQ57" i="28" s="1"/>
  <c r="N7" i="28"/>
  <c r="N57" i="28" s="1"/>
  <c r="CK4" i="28"/>
  <c r="CK54" i="28" s="1"/>
  <c r="CB4" i="28"/>
  <c r="CB54" i="28" s="1"/>
  <c r="BQ4" i="28"/>
  <c r="BQ54" i="28" s="1"/>
  <c r="S12" i="28" l="1"/>
  <c r="S16" i="28"/>
  <c r="S13" i="28"/>
  <c r="BQ104" i="28"/>
  <c r="CL68" i="28"/>
  <c r="AW116" i="28"/>
  <c r="N107" i="28"/>
  <c r="AQ107" i="28"/>
  <c r="CK104" i="28"/>
  <c r="CB104" i="28"/>
  <c r="AW70" i="28"/>
  <c r="CI69" i="28"/>
  <c r="AW69" i="28"/>
  <c r="AW118" i="28"/>
  <c r="CA67" i="28"/>
  <c r="AT67" i="28"/>
  <c r="AW114" i="28"/>
  <c r="AW63" i="28"/>
  <c r="AW115" i="28"/>
  <c r="S17" i="28" l="1"/>
  <c r="S66" i="28"/>
  <c r="S113" i="28"/>
  <c r="AB2" i="29"/>
  <c r="BC4" i="29"/>
  <c r="S14" i="28" s="1"/>
  <c r="S112" i="28"/>
  <c r="S69" i="28"/>
  <c r="S119" i="28"/>
  <c r="AP2" i="29" l="1"/>
  <c r="S67" i="28"/>
  <c r="S117" i="28"/>
  <c r="BC5" i="29"/>
  <c r="S62" i="28"/>
  <c r="R9" i="28"/>
  <c r="R109" i="28" s="1"/>
  <c r="S116" i="28"/>
  <c r="S64" i="28"/>
  <c r="AX9" i="28"/>
  <c r="AX59" i="28" s="1"/>
  <c r="S63" i="28"/>
  <c r="BC2" i="29" l="1"/>
  <c r="S18" i="28"/>
  <c r="S68" i="28" s="1"/>
  <c r="R59" i="28"/>
  <c r="S114" i="28"/>
  <c r="CD9" i="28"/>
  <c r="CD109" i="28" s="1"/>
  <c r="AX109" i="28"/>
  <c r="S118" i="28" l="1"/>
  <c r="CD59" i="28"/>
</calcChain>
</file>

<file path=xl/sharedStrings.xml><?xml version="1.0" encoding="utf-8"?>
<sst xmlns="http://schemas.openxmlformats.org/spreadsheetml/2006/main" count="302" uniqueCount="112">
  <si>
    <t>呼称</t>
    <rPh sb="0" eb="2">
      <t>コショウ</t>
    </rPh>
    <phoneticPr fontId="1"/>
  </si>
  <si>
    <t>TEL</t>
    <phoneticPr fontId="1"/>
  </si>
  <si>
    <t>FAX</t>
    <phoneticPr fontId="1"/>
  </si>
  <si>
    <t>預金</t>
    <rPh sb="0" eb="2">
      <t>ヨキン</t>
    </rPh>
    <phoneticPr fontId="1"/>
  </si>
  <si>
    <t>消費税</t>
    <rPh sb="0" eb="3">
      <t>ショウヒゼイ</t>
    </rPh>
    <phoneticPr fontId="1"/>
  </si>
  <si>
    <t>請求合計</t>
    <rPh sb="0" eb="2">
      <t>セイキュウ</t>
    </rPh>
    <rPh sb="2" eb="4">
      <t>ゴウケイ</t>
    </rPh>
    <phoneticPr fontId="1"/>
  </si>
  <si>
    <t>会社名</t>
    <rPh sb="0" eb="2">
      <t>カイシャ</t>
    </rPh>
    <rPh sb="2" eb="3">
      <t>メイ</t>
    </rPh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</si>
  <si>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</si>
  <si>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住　　所</t>
    <rPh sb="0" eb="1">
      <t>ジュウ</t>
    </rPh>
    <rPh sb="3" eb="4">
      <t>ショ</t>
    </rPh>
    <phoneticPr fontId="1"/>
  </si>
  <si>
    <t>取引先ＣＤ</t>
    <rPh sb="0" eb="2">
      <t>トリヒキ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</si>
  <si>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</si>
  <si>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当座</t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</si>
  <si>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</si>
  <si>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</si>
  <si>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</si>
  <si>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カナ入力</t>
    <rPh sb="2" eb="4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</si>
  <si>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</si>
  <si>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請　求　書　情　報</t>
    <rPh sb="0" eb="1">
      <t>ショウ</t>
    </rPh>
    <rPh sb="2" eb="3">
      <t>モトム</t>
    </rPh>
    <rPh sb="4" eb="5">
      <t>ショ</t>
    </rPh>
    <rPh sb="6" eb="7">
      <t>ジョウ</t>
    </rPh>
    <rPh sb="8" eb="9">
      <t>ホウ</t>
    </rPh>
    <phoneticPr fontId="1"/>
  </si>
  <si>
    <t>工事ＣＤ</t>
    <rPh sb="0" eb="2">
      <t>コウジ</t>
    </rPh>
    <phoneticPr fontId="1"/>
  </si>
  <si>
    <t>工事略称</t>
    <rPh sb="0" eb="2">
      <t>コウジ</t>
    </rPh>
    <rPh sb="2" eb="4">
      <t>リャクショウ</t>
    </rPh>
    <phoneticPr fontId="1"/>
  </si>
  <si>
    <t>請求日</t>
    <rPh sb="0" eb="2">
      <t>セイキュウ</t>
    </rPh>
    <rPh sb="2" eb="3">
      <t>ビ</t>
    </rPh>
    <phoneticPr fontId="1"/>
  </si>
  <si>
    <t>創和建設株式会社　指定請求書　情報入力</t>
    <rPh sb="0" eb="2">
      <t>ソウワ</t>
    </rPh>
    <rPh sb="2" eb="4">
      <t>ケンセツ</t>
    </rPh>
    <rPh sb="4" eb="6">
      <t>カブシキ</t>
    </rPh>
    <rPh sb="6" eb="8">
      <t>カイシャ</t>
    </rPh>
    <rPh sb="9" eb="11">
      <t>シテイ</t>
    </rPh>
    <rPh sb="11" eb="13">
      <t>セイキュウ</t>
    </rPh>
    <rPh sb="13" eb="14">
      <t>ショ</t>
    </rPh>
    <rPh sb="15" eb="17">
      <t>ジョウホウ</t>
    </rPh>
    <rPh sb="17" eb="19">
      <t>ニュウリョク</t>
    </rPh>
    <phoneticPr fontId="1"/>
  </si>
  <si>
    <t>〒</t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</si>
  <si>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</si>
  <si>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</si>
  <si>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</si>
  <si>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</si>
  <si>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マルマルケンセツ（カ</t>
    <phoneticPr fontId="1"/>
  </si>
  <si>
    <t>○△□造成</t>
    <rPh sb="3" eb="5">
      <t>ゾウセイ</t>
    </rPh>
    <phoneticPr fontId="1"/>
  </si>
  <si>
    <t>○○ビル</t>
    <phoneticPr fontId="1"/>
  </si>
  <si>
    <t>請求額</t>
    <rPh sb="0" eb="2">
      <t>セイキュウ</t>
    </rPh>
    <rPh sb="2" eb="3">
      <t>ガク</t>
    </rPh>
    <phoneticPr fontId="1"/>
  </si>
  <si>
    <t>金額</t>
    <rPh sb="0" eb="2">
      <t>キンガク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</si>
  <si>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</si>
  <si>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</si>
  <si>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</si>
  <si>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</si>
  <si>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</si>
  <si>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</si>
  <si>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摘　　　　　　　要</t>
    <rPh sb="0" eb="1">
      <t>テキ</t>
    </rPh>
    <rPh sb="8" eb="9">
      <t>ヨウ</t>
    </rPh>
    <phoneticPr fontId="1"/>
  </si>
  <si>
    <t>　請　求　明　細　書　</t>
    <rPh sb="1" eb="2">
      <t>ショウ</t>
    </rPh>
    <rPh sb="3" eb="4">
      <t>モトム</t>
    </rPh>
    <rPh sb="5" eb="6">
      <t>アキラ</t>
    </rPh>
    <rPh sb="7" eb="8">
      <t>ホソ</t>
    </rPh>
    <rPh sb="9" eb="10">
      <t>ショ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</si>
  <si>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</si>
  <si>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</si>
  <si>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代表者氏名</t>
    <rPh sb="0" eb="3">
      <t>ダイヒョウシャ</t>
    </rPh>
    <rPh sb="3" eb="5">
      <t>シメイ</t>
    </rPh>
    <phoneticPr fontId="1"/>
  </si>
  <si>
    <t>ＦＡＸ</t>
    <phoneticPr fontId="1"/>
  </si>
  <si>
    <t>御中</t>
    <rPh sb="0" eb="2">
      <t>オンチュウ</t>
    </rPh>
    <phoneticPr fontId="1"/>
  </si>
  <si>
    <t>工事名略称</t>
    <rPh sb="0" eb="2">
      <t>コウジ</t>
    </rPh>
    <rPh sb="2" eb="3">
      <t>メイ</t>
    </rPh>
    <rPh sb="3" eb="5">
      <t>リャクショウ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</si>
  <si>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</si>
  <si>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</si>
  <si>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</si>
  <si>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年</t>
    <rPh sb="0" eb="1">
      <t>ネン</t>
    </rPh>
    <phoneticPr fontId="1"/>
  </si>
  <si>
    <t>￥</t>
    <phoneticPr fontId="1"/>
  </si>
  <si>
    <t>カタカナ
口座名義</t>
    <rPh sb="5" eb="7">
      <t>コウザ</t>
    </rPh>
    <rPh sb="7" eb="9">
      <t>メイギ</t>
    </rPh>
    <phoneticPr fontId="1"/>
  </si>
  <si>
    <t>請求者控</t>
    <rPh sb="0" eb="3">
      <t>セイキュウシャ</t>
    </rPh>
    <rPh sb="3" eb="4">
      <t>ヒカ</t>
    </rPh>
    <phoneticPr fontId="1"/>
  </si>
  <si>
    <t>　請　　　求　　　書　</t>
    <rPh sb="1" eb="2">
      <t>ショウ</t>
    </rPh>
    <rPh sb="5" eb="6">
      <t>モトム</t>
    </rPh>
    <rPh sb="9" eb="10">
      <t>ショ</t>
    </rPh>
    <phoneticPr fontId="1"/>
  </si>
  <si>
    <t>部門ＣＤ</t>
    <rPh sb="0" eb="2">
      <t>ブモン</t>
    </rPh>
    <phoneticPr fontId="1"/>
  </si>
  <si>
    <t>勘定科目ＣＤ</t>
    <rPh sb="0" eb="2">
      <t>カンジョウ</t>
    </rPh>
    <rPh sb="2" eb="4">
      <t>カモク</t>
    </rPh>
    <phoneticPr fontId="1"/>
  </si>
  <si>
    <t>金　　　額</t>
    <rPh sb="0" eb="1">
      <t>キン</t>
    </rPh>
    <rPh sb="4" eb="5">
      <t>ガク</t>
    </rPh>
    <phoneticPr fontId="1"/>
  </si>
  <si>
    <t>税</t>
    <rPh sb="0" eb="1">
      <t>ゼイ</t>
    </rPh>
    <phoneticPr fontId="1"/>
  </si>
  <si>
    <t>合　　計</t>
    <rPh sb="0" eb="1">
      <t>ゴウ</t>
    </rPh>
    <rPh sb="3" eb="4">
      <t>ケイ</t>
    </rPh>
    <phoneticPr fontId="1"/>
  </si>
  <si>
    <t>1489消費税</t>
    <rPh sb="4" eb="7">
      <t>ショウヒゼイ</t>
    </rPh>
    <phoneticPr fontId="1"/>
  </si>
  <si>
    <t>確認欄</t>
    <rPh sb="0" eb="2">
      <t>カクニン</t>
    </rPh>
    <rPh sb="2" eb="3">
      <t>ラン</t>
    </rPh>
    <phoneticPr fontId="1"/>
  </si>
  <si>
    <t>本　　社</t>
    <rPh sb="0" eb="1">
      <t>ホン</t>
    </rPh>
    <rPh sb="3" eb="4">
      <t>シャ</t>
    </rPh>
    <phoneticPr fontId="1"/>
  </si>
  <si>
    <t>摘　　　　　　要</t>
    <rPh sb="0" eb="1">
      <t>テキ</t>
    </rPh>
    <rPh sb="7" eb="8">
      <t>ヨウ</t>
    </rPh>
    <phoneticPr fontId="1"/>
  </si>
  <si>
    <t>仕　　　　　　訳</t>
    <rPh sb="0" eb="1">
      <t>シ</t>
    </rPh>
    <rPh sb="7" eb="8">
      <t>ヤク</t>
    </rPh>
    <phoneticPr fontId="1"/>
  </si>
  <si>
    <t xml:space="preserve"> ※　取引先ＣＤ、工事ＣＤ、工事名略称が不明な場合は、本社にお問い合わせ下さい。</t>
    <rPh sb="3" eb="5">
      <t>トリヒキ</t>
    </rPh>
    <rPh sb="5" eb="6">
      <t>サキ</t>
    </rPh>
    <rPh sb="9" eb="11">
      <t>コウジ</t>
    </rPh>
    <rPh sb="14" eb="16">
      <t>コウジ</t>
    </rPh>
    <rPh sb="16" eb="17">
      <t>メイ</t>
    </rPh>
    <rPh sb="17" eb="19">
      <t>リャクショウ</t>
    </rPh>
    <rPh sb="20" eb="22">
      <t>フメイ</t>
    </rPh>
    <rPh sb="23" eb="25">
      <t>バアイ</t>
    </rPh>
    <rPh sb="27" eb="29">
      <t>ホンシャ</t>
    </rPh>
    <rPh sb="31" eb="32">
      <t>ト</t>
    </rPh>
    <rPh sb="33" eb="34">
      <t>ア</t>
    </rPh>
    <rPh sb="36" eb="37">
      <t>クダ</t>
    </rPh>
    <phoneticPr fontId="1"/>
  </si>
  <si>
    <t xml:space="preserve">　　　　　注意事項
①毎月末日締切にて、５日迄
　作業所へ必着のこと。
②請求明細書は３部印刷し、
　２部提出して下さい。
</t>
    <phoneticPr fontId="1"/>
  </si>
  <si>
    <t>切捨て</t>
  </si>
  <si>
    <t>12345678</t>
    <phoneticPr fontId="1"/>
  </si>
  <si>
    <t>※支払通知書はＦＡＸにて送信します。</t>
    <rPh sb="1" eb="3">
      <t>シハライ</t>
    </rPh>
    <rPh sb="3" eb="6">
      <t>ツウチショ</t>
    </rPh>
    <rPh sb="12" eb="14">
      <t>ソウシン</t>
    </rPh>
    <phoneticPr fontId="1"/>
  </si>
  <si>
    <t>請求書の作成について</t>
    <rPh sb="0" eb="3">
      <t>セイキュウショ</t>
    </rPh>
    <rPh sb="4" eb="6">
      <t>サクセイ</t>
    </rPh>
    <phoneticPr fontId="1"/>
  </si>
  <si>
    <t>①会社情報・請求書データ入力シートに入力する。</t>
    <rPh sb="1" eb="3">
      <t>カイシャ</t>
    </rPh>
    <rPh sb="3" eb="5">
      <t>ジョウホウ</t>
    </rPh>
    <rPh sb="6" eb="9">
      <t>セイキュウショ</t>
    </rPh>
    <rPh sb="12" eb="14">
      <t>ニュウリョク</t>
    </rPh>
    <rPh sb="18" eb="20">
      <t>ニュウリョク</t>
    </rPh>
    <phoneticPr fontId="1"/>
  </si>
  <si>
    <t>消費税10％対象</t>
    <rPh sb="0" eb="3">
      <t>ショウヒゼイ</t>
    </rPh>
    <rPh sb="6" eb="8">
      <t>タイショウ</t>
    </rPh>
    <phoneticPr fontId="1"/>
  </si>
  <si>
    <t>合計</t>
    <rPh sb="0" eb="2">
      <t>ゴウケイ</t>
    </rPh>
    <phoneticPr fontId="1"/>
  </si>
  <si>
    <t>請求合計</t>
    <rPh sb="0" eb="4">
      <t>セイキュウゴウケイ</t>
    </rPh>
    <phoneticPr fontId="1"/>
  </si>
  <si>
    <t>登録番号</t>
    <rPh sb="0" eb="4">
      <t>トウロクバンゴウ</t>
    </rPh>
    <phoneticPr fontId="1"/>
  </si>
  <si>
    <t>T1234567890123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</si>
  <si>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</si>
  <si>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請求額</t>
    <rPh sb="0" eb="3">
      <t>セイキュウガク</t>
    </rPh>
    <phoneticPr fontId="1"/>
  </si>
  <si>
    <t>消費税８％対象</t>
    <rPh sb="0" eb="3">
      <t>ショウヒゼイ</t>
    </rPh>
    <rPh sb="5" eb="7">
      <t>タイショウ</t>
    </rPh>
    <phoneticPr fontId="1"/>
  </si>
  <si>
    <t>上記の通り請求いたします。</t>
    <rPh sb="0" eb="2">
      <t>ジョウキ</t>
    </rPh>
    <phoneticPr fontId="1"/>
  </si>
  <si>
    <t>取引先ＣＤ</t>
    <rPh sb="0" eb="3">
      <t>トリヒキサキ</t>
    </rPh>
    <phoneticPr fontId="1"/>
  </si>
  <si>
    <t>非課税請求合計</t>
    <rPh sb="0" eb="3">
      <t>ヒカゼイ</t>
    </rPh>
    <rPh sb="3" eb="5">
      <t>セイキュウ</t>
    </rPh>
    <rPh sb="5" eb="7">
      <t>ゴウケイ</t>
    </rPh>
    <phoneticPr fontId="1"/>
  </si>
  <si>
    <t>消費税８％</t>
    <rPh sb="0" eb="3">
      <t>ショウヒゼイ</t>
    </rPh>
    <phoneticPr fontId="1"/>
  </si>
  <si>
    <t>消費税10％</t>
    <rPh sb="0" eb="3">
      <t>ショウヒゼイ</t>
    </rPh>
    <phoneticPr fontId="1"/>
  </si>
  <si>
    <t>非課税</t>
    <rPh sb="0" eb="3">
      <t>ヒカゼイ</t>
    </rPh>
    <phoneticPr fontId="1"/>
  </si>
  <si>
    <t>税％</t>
    <rPh sb="0" eb="1">
      <t>ゼイ</t>
    </rPh>
    <phoneticPr fontId="1"/>
  </si>
  <si>
    <t xml:space="preserve">⇒
税％
入力について
8％は８　
10％は10
非課税は0
</t>
    <rPh sb="5" eb="7">
      <t>ニュウリョク</t>
    </rPh>
    <phoneticPr fontId="1"/>
  </si>
  <si>
    <t>③明細書作成後、請求書かがみ（作業所・本社）を１枚ずつ、請求明細書を２部提出する。</t>
    <rPh sb="1" eb="4">
      <t>メイサイショ</t>
    </rPh>
    <rPh sb="4" eb="6">
      <t>サクセイ</t>
    </rPh>
    <rPh sb="6" eb="7">
      <t>ゴ</t>
    </rPh>
    <rPh sb="8" eb="11">
      <t>セイキュウショ</t>
    </rPh>
    <rPh sb="15" eb="18">
      <t>サギョウショ</t>
    </rPh>
    <rPh sb="19" eb="21">
      <t>ホンシャ</t>
    </rPh>
    <rPh sb="24" eb="25">
      <t>マイ</t>
    </rPh>
    <rPh sb="28" eb="30">
      <t>セイキュウ</t>
    </rPh>
    <rPh sb="30" eb="33">
      <t>メイサイショ</t>
    </rPh>
    <rPh sb="35" eb="36">
      <t>ブ</t>
    </rPh>
    <rPh sb="36" eb="38">
      <t>テイシュツ</t>
    </rPh>
    <phoneticPr fontId="1"/>
  </si>
  <si>
    <t>免税業者</t>
    <rPh sb="0" eb="4">
      <t>メンゼイギョウシャ</t>
    </rPh>
    <phoneticPr fontId="1"/>
  </si>
  <si>
    <t>※課税業者は登録番号を入力、免税業者はチェック欄にレを入れて下さい。</t>
    <rPh sb="1" eb="5">
      <t>カゼイギョウシャ</t>
    </rPh>
    <rPh sb="6" eb="8">
      <t>トウロク</t>
    </rPh>
    <rPh sb="8" eb="10">
      <t>バンゴウ</t>
    </rPh>
    <rPh sb="11" eb="13">
      <t>ニュウリョク</t>
    </rPh>
    <rPh sb="14" eb="16">
      <t>メンゼイ</t>
    </rPh>
    <rPh sb="16" eb="18">
      <t>ギョウシャ</t>
    </rPh>
    <rPh sb="23" eb="24">
      <t>ラン</t>
    </rPh>
    <rPh sb="27" eb="28">
      <t>イ</t>
    </rPh>
    <rPh sb="30" eb="31">
      <t>クダ</t>
    </rPh>
    <phoneticPr fontId="1"/>
  </si>
  <si>
    <t>✓</t>
  </si>
  <si>
    <t>作 業 所</t>
    <rPh sb="0" eb="1">
      <t>サク</t>
    </rPh>
    <rPh sb="2" eb="3">
      <t>ワザ</t>
    </rPh>
    <rPh sb="4" eb="5">
      <t>ショ</t>
    </rPh>
    <phoneticPr fontId="1"/>
  </si>
  <si>
    <t>※必ず請求日は請求月末日で入力して下さい。</t>
    <rPh sb="1" eb="2">
      <t>カナラ</t>
    </rPh>
    <rPh sb="3" eb="6">
      <t>セイキュウビ</t>
    </rPh>
    <rPh sb="7" eb="10">
      <t>セイキュウゲツ</t>
    </rPh>
    <rPh sb="10" eb="12">
      <t>マツジツ</t>
    </rPh>
    <rPh sb="13" eb="15">
      <t>ニュウリョク</t>
    </rPh>
    <rPh sb="17" eb="18">
      <t>クダ</t>
    </rPh>
    <phoneticPr fontId="1"/>
  </si>
  <si>
    <t>※必ず請求日は請求月末日で入力して下さい。</t>
    <phoneticPr fontId="1"/>
  </si>
  <si>
    <t>999-9999</t>
    <phoneticPr fontId="1"/>
  </si>
  <si>
    <t>○○県□市△町９９－９９</t>
    <phoneticPr fontId="1"/>
  </si>
  <si>
    <t>9999-99-9999</t>
    <phoneticPr fontId="1"/>
  </si>
  <si>
    <t>888-88-8888</t>
    <phoneticPr fontId="1"/>
  </si>
  <si>
    <t>消費税の調整額入力
👇</t>
    <rPh sb="0" eb="3">
      <t>ショウヒゼイ</t>
    </rPh>
    <rPh sb="4" eb="6">
      <t>チョウセイ</t>
    </rPh>
    <rPh sb="6" eb="7">
      <t>ガク</t>
    </rPh>
    <rPh sb="7" eb="9">
      <t>ニュウリョク</t>
    </rPh>
    <phoneticPr fontId="1"/>
  </si>
  <si>
    <t>調整額</t>
    <rPh sb="0" eb="2">
      <t>チョウセイ</t>
    </rPh>
    <rPh sb="2" eb="3">
      <t>ガク</t>
    </rPh>
    <phoneticPr fontId="1"/>
  </si>
  <si>
    <t>※計算方式は当社のマスタに登録しますので、必ず御社の計算方式を入力願います。</t>
    <rPh sb="1" eb="5">
      <t>ケイサンホウシキ</t>
    </rPh>
    <rPh sb="6" eb="8">
      <t>トウシャ</t>
    </rPh>
    <rPh sb="13" eb="15">
      <t>トウロク</t>
    </rPh>
    <rPh sb="21" eb="22">
      <t>カナラ</t>
    </rPh>
    <rPh sb="23" eb="25">
      <t>オンシャ</t>
    </rPh>
    <rPh sb="26" eb="28">
      <t>ケイサン</t>
    </rPh>
    <rPh sb="28" eb="30">
      <t>ホウシキ</t>
    </rPh>
    <rPh sb="31" eb="33">
      <t>ニュウリョク</t>
    </rPh>
    <rPh sb="33" eb="34">
      <t>ネガ</t>
    </rPh>
    <phoneticPr fontId="1"/>
  </si>
  <si>
    <t>明細書・消費税　計算</t>
    <rPh sb="0" eb="2">
      <t>メイサイ</t>
    </rPh>
    <rPh sb="2" eb="3">
      <t>ショ</t>
    </rPh>
    <rPh sb="4" eb="7">
      <t>ショウヒゼイ</t>
    </rPh>
    <rPh sb="8" eb="10">
      <t>ケイサン</t>
    </rPh>
    <phoneticPr fontId="1"/>
  </si>
  <si>
    <t>※計算方式は当社のマスタに登録しますので、必ず御社の計算方式を入力願います。</t>
    <phoneticPr fontId="1"/>
  </si>
  <si>
    <t>明細書・消費税　計算</t>
    <rPh sb="0" eb="3">
      <t>メイサイショ</t>
    </rPh>
    <rPh sb="4" eb="7">
      <t>ショウヒゼイ</t>
    </rPh>
    <rPh sb="8" eb="10">
      <t>ケイサン</t>
    </rPh>
    <phoneticPr fontId="1"/>
  </si>
  <si>
    <t>👆</t>
    <phoneticPr fontId="1"/>
  </si>
  <si>
    <t>請求合計</t>
    <rPh sb="0" eb="2">
      <t>セイキュウ</t>
    </rPh>
    <rPh sb="2" eb="4">
      <t>ゴウケイ</t>
    </rPh>
    <phoneticPr fontId="1"/>
  </si>
  <si>
    <t>※選んだ計算方式で、明細書は計算されます。</t>
    <rPh sb="1" eb="2">
      <t>エラ</t>
    </rPh>
    <rPh sb="4" eb="6">
      <t>ケイサン</t>
    </rPh>
    <rPh sb="6" eb="8">
      <t>ホウシキ</t>
    </rPh>
    <rPh sb="10" eb="13">
      <t>メイサイショ</t>
    </rPh>
    <rPh sb="14" eb="16">
      <t>ケイサン</t>
    </rPh>
    <phoneticPr fontId="1"/>
  </si>
  <si>
    <t>※選んだ計算方式で、明細書は計算されます。</t>
    <phoneticPr fontId="1"/>
  </si>
  <si>
    <t>　合致しない場合は明細の消費税調整欄に差額を入力願います。</t>
    <rPh sb="9" eb="11">
      <t>メイサイ</t>
    </rPh>
    <rPh sb="12" eb="15">
      <t>ショウヒゼイ</t>
    </rPh>
    <rPh sb="15" eb="17">
      <t>チョウセイ</t>
    </rPh>
    <rPh sb="17" eb="18">
      <t>ラン</t>
    </rPh>
    <rPh sb="19" eb="21">
      <t>サガク</t>
    </rPh>
    <rPh sb="22" eb="24">
      <t>ニュウリョク</t>
    </rPh>
    <rPh sb="24" eb="25">
      <t>ネガ</t>
    </rPh>
    <phoneticPr fontId="1"/>
  </si>
  <si>
    <t>貴社システムで計算された消費税と合致しない場合は、上記調整額欄に差額を入力願います。</t>
    <rPh sb="0" eb="2">
      <t>キシャ</t>
    </rPh>
    <rPh sb="7" eb="9">
      <t>ケイサン</t>
    </rPh>
    <rPh sb="12" eb="15">
      <t>ショウヒゼイ</t>
    </rPh>
    <rPh sb="25" eb="27">
      <t>ジョウキ</t>
    </rPh>
    <rPh sb="27" eb="29">
      <t>チョウセイ</t>
    </rPh>
    <rPh sb="29" eb="30">
      <t>ガク</t>
    </rPh>
    <rPh sb="30" eb="31">
      <t>ラン</t>
    </rPh>
    <phoneticPr fontId="1"/>
  </si>
  <si>
    <t>④貴社システムで計算された消費税と（例：全現場の請求税抜合計額から消費税を算出している等々）</t>
    <rPh sb="1" eb="3">
      <t>キシャ</t>
    </rPh>
    <rPh sb="8" eb="10">
      <t>ケイサン</t>
    </rPh>
    <rPh sb="13" eb="16">
      <t>ショウヒゼイ</t>
    </rPh>
    <rPh sb="18" eb="19">
      <t>タト</t>
    </rPh>
    <rPh sb="20" eb="23">
      <t>ゼンゲンバ</t>
    </rPh>
    <rPh sb="24" eb="26">
      <t>セイキュウ</t>
    </rPh>
    <rPh sb="26" eb="28">
      <t>ゼイヌ</t>
    </rPh>
    <rPh sb="28" eb="30">
      <t>ゴウケイ</t>
    </rPh>
    <rPh sb="30" eb="31">
      <t>ガク</t>
    </rPh>
    <rPh sb="33" eb="36">
      <t>ショウヒゼイ</t>
    </rPh>
    <rPh sb="37" eb="39">
      <t>サンシュツ</t>
    </rPh>
    <rPh sb="43" eb="45">
      <t>トウトウ</t>
    </rPh>
    <phoneticPr fontId="1"/>
  </si>
  <si>
    <t>②請求内容は明細書に入力し、請求書かがみは印刷のみのシートになります。</t>
    <rPh sb="1" eb="3">
      <t>セイキュウ</t>
    </rPh>
    <rPh sb="3" eb="5">
      <t>ナイヨウ</t>
    </rPh>
    <rPh sb="6" eb="9">
      <t>メイサイショ</t>
    </rPh>
    <rPh sb="10" eb="12">
      <t>ニュウリョク</t>
    </rPh>
    <rPh sb="14" eb="17">
      <t>セイキュウショ</t>
    </rPh>
    <rPh sb="21" eb="23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</si>
</sst>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&quot;△ &quot;#,##0"/>
    <numFmt numFmtId="177" formatCode="#,##0;&quot;△ &quot;#,##0"/>
    <numFmt numFmtId="178" formatCode="#,##0.0;&quot;△ &quot;#,##0.0"/>
    <numFmt numFmtId="179" formatCode="0000000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rgb="FF00B050"/>
      <name val="ＭＳ Ｐ明朝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6"/>
      <name val="UD デジタル 教科書体 NP-B"/>
      <family val="1"/>
      <charset val="128"/>
    </font>
    <font>
      <b/>
      <sz val="12"/>
      <color rgb="FFFF0000"/>
      <name val="UD デジタル 教科書体 NP-B"/>
      <family val="1"/>
      <charset val="128"/>
    </font>
    <font>
      <sz val="13"/>
      <color rgb="FFFF0000"/>
      <name val="UD デジタル 教科書体 NP-B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ゴシック"/>
      <family val="3"/>
      <charset val="128"/>
    </font>
    <font>
      <b/>
      <u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b/>
      <u/>
      <sz val="20"/>
      <name val="ＭＳ Ｐ明朝"/>
      <family val="1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3"/>
      <color rgb="FF7030A0"/>
      <name val="UD デジタル 教科書体 NP-B"/>
      <family val="1"/>
      <charset val="128"/>
    </font>
    <font>
      <sz val="13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b/>
      <sz val="14"/>
      <color rgb="FFFF0000"/>
      <name val="UD デジタル 教科書体 NP-B"/>
      <family val="1"/>
      <charset val="128"/>
    </font>
    <font>
      <sz val="10"/>
      <color theme="1"/>
      <name val="游ゴシック"/>
      <family val="3"/>
      <charset val="128"/>
      <scheme val="minor"/>
    </font>
    <font>
      <sz val="18"/>
      <color rgb="FF0070C0"/>
      <name val="UD デジタル 教科書体 NP-B"/>
      <family val="1"/>
      <charset val="128"/>
    </font>
    <font>
      <sz val="12"/>
      <color rgb="FF0070C0"/>
      <name val="UD デジタル 教科書体 NP-B"/>
      <family val="1"/>
      <charset val="128"/>
    </font>
    <font>
      <b/>
      <sz val="9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0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8"/>
      <name val="UD デジタル 教科書体 NP-B"/>
      <family val="1"/>
      <charset val="128"/>
    </font>
    <font>
      <b/>
      <sz val="18"/>
      <name val="UD デジタル 教科書体 NP-B"/>
      <family val="1"/>
      <charset val="128"/>
    </font>
    <font>
      <sz val="18"/>
      <color rgb="FFFF0000"/>
      <name val="游ゴシック"/>
      <family val="3"/>
      <charset val="128"/>
      <scheme val="minor"/>
    </font>
    <font>
      <b/>
      <sz val="22"/>
      <name val="UD デジタル 教科書体 NP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right" vertical="center"/>
    </xf>
    <xf numFmtId="0" fontId="25" fillId="2" borderId="74" xfId="0" applyFont="1" applyFill="1" applyBorder="1" applyAlignment="1">
      <alignment horizontal="distributed" vertical="center" justifyLastLine="1"/>
    </xf>
    <xf numFmtId="0" fontId="2" fillId="2" borderId="79" xfId="0" applyFont="1" applyFill="1" applyBorder="1">
      <alignment vertical="center"/>
    </xf>
    <xf numFmtId="0" fontId="2" fillId="2" borderId="8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7" fillId="2" borderId="24" xfId="0" applyFont="1" applyFill="1" applyBorder="1" applyProtection="1">
      <alignment vertical="center"/>
      <protection locked="0"/>
    </xf>
    <xf numFmtId="0" fontId="17" fillId="2" borderId="29" xfId="0" applyFont="1" applyFill="1" applyBorder="1" applyProtection="1">
      <alignment vertical="center"/>
      <protection locked="0"/>
    </xf>
    <xf numFmtId="0" fontId="16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Protection="1">
      <alignment vertical="center"/>
      <protection hidden="1"/>
    </xf>
    <xf numFmtId="0" fontId="21" fillId="2" borderId="0" xfId="0" applyFont="1" applyFill="1" applyProtection="1">
      <alignment vertical="center"/>
      <protection hidden="1"/>
    </xf>
    <xf numFmtId="0" fontId="17" fillId="2" borderId="61" xfId="0" applyFont="1" applyFill="1" applyBorder="1" applyProtection="1">
      <alignment vertical="center"/>
      <protection hidden="1"/>
    </xf>
    <xf numFmtId="0" fontId="21" fillId="2" borderId="61" xfId="0" applyFont="1" applyFill="1" applyBorder="1" applyProtection="1">
      <alignment vertical="center"/>
      <protection hidden="1"/>
    </xf>
    <xf numFmtId="0" fontId="17" fillId="2" borderId="44" xfId="0" applyFont="1" applyFill="1" applyBorder="1" applyProtection="1">
      <alignment vertical="center"/>
      <protection hidden="1"/>
    </xf>
    <xf numFmtId="0" fontId="25" fillId="2" borderId="44" xfId="0" applyFont="1" applyFill="1" applyBorder="1" applyAlignment="1" applyProtection="1">
      <alignment horizontal="distributed" vertical="center"/>
      <protection hidden="1"/>
    </xf>
    <xf numFmtId="179" fontId="19" fillId="2" borderId="44" xfId="0" applyNumberFormat="1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Protection="1">
      <alignment vertical="center"/>
      <protection hidden="1"/>
    </xf>
    <xf numFmtId="0" fontId="19" fillId="2" borderId="44" xfId="0" applyFont="1" applyFill="1" applyBorder="1" applyProtection="1">
      <alignment vertical="center"/>
      <protection hidden="1"/>
    </xf>
    <xf numFmtId="0" fontId="0" fillId="2" borderId="44" xfId="0" applyFill="1" applyBorder="1" applyProtection="1">
      <alignment vertical="center"/>
      <protection hidden="1"/>
    </xf>
    <xf numFmtId="49" fontId="19" fillId="2" borderId="44" xfId="0" applyNumberFormat="1" applyFont="1" applyFill="1" applyBorder="1" applyAlignment="1" applyProtection="1">
      <alignment horizontal="left" vertical="center"/>
      <protection hidden="1"/>
    </xf>
    <xf numFmtId="0" fontId="19" fillId="2" borderId="44" xfId="0" applyFont="1" applyFill="1" applyBorder="1" applyAlignment="1" applyProtection="1">
      <alignment horizontal="center" vertical="center"/>
      <protection hidden="1"/>
    </xf>
    <xf numFmtId="0" fontId="17" fillId="2" borderId="32" xfId="0" applyFont="1" applyFill="1" applyBorder="1" applyProtection="1">
      <alignment vertical="center"/>
      <protection hidden="1"/>
    </xf>
    <xf numFmtId="0" fontId="17" fillId="2" borderId="55" xfId="0" applyFont="1" applyFill="1" applyBorder="1" applyProtection="1">
      <alignment vertical="center"/>
      <protection hidden="1"/>
    </xf>
    <xf numFmtId="177" fontId="19" fillId="2" borderId="34" xfId="0" applyNumberFormat="1" applyFont="1" applyFill="1" applyBorder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38" xfId="0" applyFont="1" applyFill="1" applyBorder="1" applyProtection="1">
      <alignment vertical="center"/>
      <protection hidden="1"/>
    </xf>
    <xf numFmtId="0" fontId="17" fillId="2" borderId="46" xfId="0" applyFont="1" applyFill="1" applyBorder="1" applyProtection="1">
      <alignment vertical="center"/>
      <protection hidden="1"/>
    </xf>
    <xf numFmtId="0" fontId="17" fillId="2" borderId="39" xfId="0" applyFont="1" applyFill="1" applyBorder="1" applyProtection="1">
      <alignment vertical="center"/>
      <protection hidden="1"/>
    </xf>
    <xf numFmtId="0" fontId="17" fillId="2" borderId="73" xfId="0" applyFont="1" applyFill="1" applyBorder="1" applyProtection="1">
      <alignment vertical="center"/>
      <protection hidden="1"/>
    </xf>
    <xf numFmtId="0" fontId="25" fillId="2" borderId="38" xfId="0" applyFont="1" applyFill="1" applyBorder="1" applyAlignment="1" applyProtection="1">
      <alignment horizontal="center" vertical="center"/>
      <protection hidden="1"/>
    </xf>
    <xf numFmtId="0" fontId="25" fillId="2" borderId="39" xfId="0" applyFont="1" applyFill="1" applyBorder="1" applyAlignment="1" applyProtection="1">
      <alignment horizontal="center" vertical="center"/>
      <protection hidden="1"/>
    </xf>
    <xf numFmtId="177" fontId="19" fillId="2" borderId="66" xfId="0" applyNumberFormat="1" applyFont="1" applyFill="1" applyBorder="1" applyProtection="1">
      <alignment vertical="center"/>
      <protection hidden="1"/>
    </xf>
    <xf numFmtId="0" fontId="25" fillId="2" borderId="35" xfId="0" applyFont="1" applyFill="1" applyBorder="1" applyAlignment="1" applyProtection="1">
      <alignment horizontal="center" vertical="center"/>
      <protection hidden="1"/>
    </xf>
    <xf numFmtId="0" fontId="25" fillId="2" borderId="50" xfId="0" applyFont="1" applyFill="1" applyBorder="1" applyAlignment="1" applyProtection="1">
      <alignment horizontal="center" vertical="center"/>
      <protection hidden="1"/>
    </xf>
    <xf numFmtId="177" fontId="19" fillId="2" borderId="49" xfId="0" applyNumberFormat="1" applyFont="1" applyFill="1" applyBorder="1" applyProtection="1">
      <alignment vertical="center"/>
      <protection hidden="1"/>
    </xf>
    <xf numFmtId="0" fontId="17" fillId="2" borderId="56" xfId="0" applyFont="1" applyFill="1" applyBorder="1" applyProtection="1">
      <alignment vertical="center"/>
      <protection hidden="1"/>
    </xf>
    <xf numFmtId="0" fontId="17" fillId="2" borderId="64" xfId="0" applyFont="1" applyFill="1" applyBorder="1" applyProtection="1">
      <alignment vertical="center"/>
      <protection hidden="1"/>
    </xf>
    <xf numFmtId="0" fontId="17" fillId="2" borderId="57" xfId="0" applyFont="1" applyFill="1" applyBorder="1" applyProtection="1">
      <alignment vertical="center"/>
      <protection hidden="1"/>
    </xf>
    <xf numFmtId="0" fontId="25" fillId="2" borderId="43" xfId="0" applyFont="1" applyFill="1" applyBorder="1" applyAlignment="1" applyProtection="1">
      <alignment horizontal="center" vertical="center"/>
      <protection hidden="1"/>
    </xf>
    <xf numFmtId="0" fontId="25" fillId="2" borderId="44" xfId="0" applyFont="1" applyFill="1" applyBorder="1" applyAlignment="1" applyProtection="1">
      <alignment horizontal="center" vertical="center"/>
      <protection hidden="1"/>
    </xf>
    <xf numFmtId="177" fontId="19" fillId="2" borderId="69" xfId="0" applyNumberFormat="1" applyFont="1" applyFill="1" applyBorder="1" applyProtection="1">
      <alignment vertical="center"/>
      <protection hidden="1"/>
    </xf>
    <xf numFmtId="0" fontId="17" fillId="2" borderId="41" xfId="0" applyFont="1" applyFill="1" applyBorder="1" applyProtection="1">
      <alignment vertical="center"/>
      <protection hidden="1"/>
    </xf>
    <xf numFmtId="0" fontId="17" fillId="2" borderId="47" xfId="0" applyFont="1" applyFill="1" applyBorder="1" applyProtection="1">
      <alignment vertical="center"/>
      <protection hidden="1"/>
    </xf>
    <xf numFmtId="0" fontId="17" fillId="2" borderId="52" xfId="0" applyFont="1" applyFill="1" applyBorder="1" applyProtection="1">
      <alignment vertical="center"/>
      <protection hidden="1"/>
    </xf>
    <xf numFmtId="0" fontId="17" fillId="2" borderId="60" xfId="0" applyFont="1" applyFill="1" applyBorder="1" applyProtection="1">
      <alignment vertical="center"/>
      <protection hidden="1"/>
    </xf>
    <xf numFmtId="0" fontId="17" fillId="2" borderId="65" xfId="0" applyFont="1" applyFill="1" applyBorder="1" applyProtection="1">
      <alignment vertical="center"/>
      <protection hidden="1"/>
    </xf>
    <xf numFmtId="0" fontId="17" fillId="2" borderId="35" xfId="0" applyFont="1" applyFill="1" applyBorder="1" applyProtection="1">
      <alignment vertical="center"/>
      <protection hidden="1"/>
    </xf>
    <xf numFmtId="0" fontId="17" fillId="2" borderId="36" xfId="0" applyFont="1" applyFill="1" applyBorder="1" applyProtection="1">
      <alignment vertical="center"/>
      <protection hidden="1"/>
    </xf>
    <xf numFmtId="0" fontId="17" fillId="2" borderId="50" xfId="0" applyFont="1" applyFill="1" applyBorder="1" applyProtection="1">
      <alignment vertical="center"/>
      <protection hidden="1"/>
    </xf>
    <xf numFmtId="0" fontId="17" fillId="2" borderId="37" xfId="0" applyFont="1" applyFill="1" applyBorder="1" applyProtection="1">
      <alignment vertical="center"/>
      <protection hidden="1"/>
    </xf>
    <xf numFmtId="0" fontId="17" fillId="2" borderId="58" xfId="0" applyFont="1" applyFill="1" applyBorder="1" applyProtection="1">
      <alignment vertical="center"/>
      <protection hidden="1"/>
    </xf>
    <xf numFmtId="0" fontId="17" fillId="2" borderId="53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7" fillId="2" borderId="5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38" fillId="0" borderId="0" xfId="0" applyFont="1">
      <alignment vertical="center"/>
    </xf>
    <xf numFmtId="0" fontId="43" fillId="2" borderId="84" xfId="0" applyFont="1" applyFill="1" applyBorder="1">
      <alignment vertical="center"/>
    </xf>
    <xf numFmtId="0" fontId="43" fillId="2" borderId="31" xfId="0" applyFont="1" applyFill="1" applyBorder="1">
      <alignment vertical="center"/>
    </xf>
    <xf numFmtId="0" fontId="17" fillId="2" borderId="67" xfId="0" applyFont="1" applyFill="1" applyBorder="1" applyAlignment="1" applyProtection="1">
      <alignment horizontal="center" vertical="center"/>
      <protection hidden="1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17" fillId="2" borderId="86" xfId="0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/>
      <protection hidden="1"/>
    </xf>
    <xf numFmtId="0" fontId="17" fillId="2" borderId="87" xfId="0" applyFont="1" applyFill="1" applyBorder="1" applyProtection="1">
      <alignment vertical="center"/>
      <protection hidden="1"/>
    </xf>
    <xf numFmtId="0" fontId="17" fillId="2" borderId="67" xfId="0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 wrapText="1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5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179" fontId="9" fillId="0" borderId="3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6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44" fillId="2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8" fillId="0" borderId="70" xfId="0" applyFont="1" applyBorder="1" applyAlignment="1">
      <alignment horizontal="right" vertical="center"/>
    </xf>
    <xf numFmtId="0" fontId="28" fillId="0" borderId="71" xfId="0" applyFont="1" applyBorder="1" applyAlignment="1">
      <alignment horizontal="right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7" fillId="3" borderId="2" xfId="0" applyFont="1" applyFill="1" applyBorder="1" applyAlignment="1">
      <alignment horizontal="distributed" vertical="center" justifyLastLine="1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0" fillId="2" borderId="4" xfId="0" applyFont="1" applyFill="1" applyBorder="1">
      <alignment vertical="center"/>
    </xf>
    <xf numFmtId="0" fontId="30" fillId="2" borderId="5" xfId="0" applyFont="1" applyFill="1" applyBorder="1">
      <alignment vertical="center"/>
    </xf>
    <xf numFmtId="49" fontId="30" fillId="2" borderId="3" xfId="0" applyNumberFormat="1" applyFont="1" applyFill="1" applyBorder="1">
      <alignment vertical="center"/>
    </xf>
    <xf numFmtId="49" fontId="30" fillId="2" borderId="4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0" fillId="2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49" fontId="30" fillId="0" borderId="3" xfId="0" applyNumberFormat="1" applyFont="1" applyBorder="1">
      <alignment vertical="center"/>
    </xf>
    <xf numFmtId="49" fontId="30" fillId="0" borderId="4" xfId="0" applyNumberFormat="1" applyFont="1" applyBorder="1">
      <alignment vertical="center"/>
    </xf>
    <xf numFmtId="49" fontId="30" fillId="0" borderId="5" xfId="0" applyNumberFormat="1" applyFont="1" applyBorder="1">
      <alignment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left" vertical="center" shrinkToFit="1"/>
    </xf>
    <xf numFmtId="0" fontId="30" fillId="2" borderId="4" xfId="0" applyFont="1" applyFill="1" applyBorder="1" applyAlignment="1">
      <alignment horizontal="left" vertical="center" shrinkToFit="1"/>
    </xf>
    <xf numFmtId="0" fontId="30" fillId="2" borderId="5" xfId="0" applyFont="1" applyFill="1" applyBorder="1" applyAlignment="1">
      <alignment horizontal="left" vertical="center" shrinkToFit="1"/>
    </xf>
    <xf numFmtId="0" fontId="7" fillId="5" borderId="7" xfId="0" applyFont="1" applyFill="1" applyBorder="1" applyAlignment="1">
      <alignment horizontal="center" vertical="center" justifyLastLine="1"/>
    </xf>
    <xf numFmtId="0" fontId="7" fillId="5" borderId="8" xfId="0" applyFont="1" applyFill="1" applyBorder="1" applyAlignment="1">
      <alignment horizontal="center" vertical="center" justifyLastLine="1"/>
    </xf>
    <xf numFmtId="0" fontId="7" fillId="5" borderId="9" xfId="0" applyFont="1" applyFill="1" applyBorder="1" applyAlignment="1">
      <alignment horizontal="center" vertical="center" justifyLastLine="1"/>
    </xf>
    <xf numFmtId="179" fontId="30" fillId="2" borderId="3" xfId="0" applyNumberFormat="1" applyFont="1" applyFill="1" applyBorder="1" applyAlignment="1">
      <alignment horizontal="center" vertical="center"/>
    </xf>
    <xf numFmtId="179" fontId="30" fillId="2" borderId="4" xfId="0" applyNumberFormat="1" applyFont="1" applyFill="1" applyBorder="1" applyAlignment="1">
      <alignment horizontal="center" vertical="center"/>
    </xf>
    <xf numFmtId="179" fontId="30" fillId="2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 wrapText="1"/>
    </xf>
    <xf numFmtId="49" fontId="30" fillId="2" borderId="4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left" vertical="center"/>
    </xf>
    <xf numFmtId="49" fontId="30" fillId="2" borderId="3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6" xfId="0" applyFont="1" applyFill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 justifyLastLine="1"/>
    </xf>
    <xf numFmtId="0" fontId="30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9" fillId="0" borderId="70" xfId="0" applyFont="1" applyBorder="1" applyAlignment="1">
      <alignment horizontal="right" vertical="center"/>
    </xf>
    <xf numFmtId="0" fontId="29" fillId="0" borderId="71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7" fillId="2" borderId="58" xfId="0" applyFont="1" applyFill="1" applyBorder="1" applyProtection="1">
      <alignment vertical="center"/>
      <protection hidden="1"/>
    </xf>
    <xf numFmtId="0" fontId="17" fillId="2" borderId="57" xfId="0" applyFont="1" applyFill="1" applyBorder="1" applyProtection="1">
      <alignment vertical="center"/>
      <protection hidden="1"/>
    </xf>
    <xf numFmtId="0" fontId="17" fillId="2" borderId="64" xfId="0" applyFont="1" applyFill="1" applyBorder="1" applyProtection="1">
      <alignment vertical="center"/>
      <protection hidden="1"/>
    </xf>
    <xf numFmtId="0" fontId="17" fillId="2" borderId="52" xfId="0" applyFont="1" applyFill="1" applyBorder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0" fontId="17" fillId="2" borderId="47" xfId="0" applyFont="1" applyFill="1" applyBorder="1" applyProtection="1">
      <alignment vertical="center"/>
      <protection hidden="1"/>
    </xf>
    <xf numFmtId="0" fontId="17" fillId="2" borderId="62" xfId="0" applyFont="1" applyFill="1" applyBorder="1" applyProtection="1">
      <alignment vertical="center"/>
      <protection hidden="1"/>
    </xf>
    <xf numFmtId="0" fontId="17" fillId="2" borderId="61" xfId="0" applyFont="1" applyFill="1" applyBorder="1" applyProtection="1">
      <alignment vertical="center"/>
      <protection hidden="1"/>
    </xf>
    <xf numFmtId="0" fontId="17" fillId="2" borderId="65" xfId="0" applyFont="1" applyFill="1" applyBorder="1" applyProtection="1">
      <alignment vertical="center"/>
      <protection hidden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3" fillId="2" borderId="61" xfId="0" applyFont="1" applyFill="1" applyBorder="1" applyAlignment="1" applyProtection="1">
      <alignment horizontal="center" vertical="center"/>
      <protection hidden="1"/>
    </xf>
    <xf numFmtId="0" fontId="3" fillId="2" borderId="65" xfId="0" applyFont="1" applyFill="1" applyBorder="1" applyAlignment="1" applyProtection="1">
      <alignment horizontal="center" vertical="center"/>
      <protection hidden="1"/>
    </xf>
    <xf numFmtId="0" fontId="3" fillId="2" borderId="58" xfId="0" applyFont="1" applyFill="1" applyBorder="1" applyAlignment="1" applyProtection="1">
      <alignment horizontal="center" vertical="center" wrapText="1"/>
      <protection hidden="1"/>
    </xf>
    <xf numFmtId="0" fontId="3" fillId="2" borderId="57" xfId="0" applyFont="1" applyFill="1" applyBorder="1" applyAlignment="1" applyProtection="1">
      <alignment horizontal="center" vertical="center" wrapText="1"/>
      <protection hidden="1"/>
    </xf>
    <xf numFmtId="0" fontId="3" fillId="2" borderId="64" xfId="0" applyFont="1" applyFill="1" applyBorder="1" applyAlignment="1" applyProtection="1">
      <alignment horizontal="center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47" xfId="0" applyFont="1" applyFill="1" applyBorder="1" applyAlignment="1" applyProtection="1">
      <alignment horizontal="center" vertical="center" wrapText="1"/>
      <protection hidden="1"/>
    </xf>
    <xf numFmtId="0" fontId="3" fillId="2" borderId="62" xfId="0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 applyProtection="1">
      <alignment horizontal="center" vertical="center" wrapText="1"/>
      <protection hidden="1"/>
    </xf>
    <xf numFmtId="0" fontId="3" fillId="2" borderId="65" xfId="0" applyFont="1" applyFill="1" applyBorder="1" applyAlignment="1" applyProtection="1">
      <alignment horizontal="center" vertical="center" wrapText="1"/>
      <protection hidden="1"/>
    </xf>
    <xf numFmtId="0" fontId="17" fillId="2" borderId="58" xfId="0" applyFont="1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17" fillId="2" borderId="57" xfId="0" applyFont="1" applyFill="1" applyBorder="1" applyAlignment="1" applyProtection="1">
      <alignment horizontal="center" vertical="center"/>
      <protection hidden="1"/>
    </xf>
    <xf numFmtId="0" fontId="17" fillId="2" borderId="64" xfId="0" applyFont="1" applyFill="1" applyBorder="1" applyAlignment="1" applyProtection="1">
      <alignment horizontal="center" vertic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center" vertical="center"/>
      <protection hidden="1"/>
    </xf>
    <xf numFmtId="0" fontId="3" fillId="2" borderId="58" xfId="0" applyFont="1" applyFill="1" applyBorder="1" applyAlignment="1" applyProtection="1">
      <alignment horizontal="center" vertical="center"/>
      <protection hidden="1"/>
    </xf>
    <xf numFmtId="0" fontId="3" fillId="2" borderId="57" xfId="0" applyFont="1" applyFill="1" applyBorder="1" applyAlignment="1" applyProtection="1">
      <alignment horizontal="center" vertical="center"/>
      <protection hidden="1"/>
    </xf>
    <xf numFmtId="0" fontId="3" fillId="2" borderId="64" xfId="0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176" fontId="36" fillId="2" borderId="33" xfId="0" applyNumberFormat="1" applyFont="1" applyFill="1" applyBorder="1" applyProtection="1">
      <alignment vertical="center"/>
      <protection hidden="1"/>
    </xf>
    <xf numFmtId="0" fontId="25" fillId="2" borderId="50" xfId="0" applyFont="1" applyFill="1" applyBorder="1" applyAlignment="1" applyProtection="1">
      <alignment horizontal="distributed" vertical="center"/>
      <protection hidden="1"/>
    </xf>
    <xf numFmtId="0" fontId="17" fillId="2" borderId="0" xfId="0" applyFont="1" applyFill="1" applyAlignment="1" applyProtection="1">
      <alignment vertical="center" shrinkToFit="1"/>
      <protection hidden="1"/>
    </xf>
    <xf numFmtId="0" fontId="25" fillId="2" borderId="57" xfId="0" applyFont="1" applyFill="1" applyBorder="1" applyAlignment="1" applyProtection="1">
      <alignment horizontal="distributed" vertical="center"/>
      <protection hidden="1"/>
    </xf>
    <xf numFmtId="0" fontId="17" fillId="2" borderId="58" xfId="0" applyFont="1" applyFill="1" applyBorder="1" applyAlignment="1" applyProtection="1">
      <alignment horizontal="center" vertical="center" shrinkToFit="1"/>
      <protection hidden="1"/>
    </xf>
    <xf numFmtId="0" fontId="17" fillId="2" borderId="57" xfId="0" applyFont="1" applyFill="1" applyBorder="1" applyAlignment="1" applyProtection="1">
      <alignment horizontal="center" vertical="center" shrinkToFit="1"/>
      <protection hidden="1"/>
    </xf>
    <xf numFmtId="0" fontId="17" fillId="2" borderId="59" xfId="0" applyFont="1" applyFill="1" applyBorder="1" applyAlignment="1" applyProtection="1">
      <alignment horizontal="center" vertical="center" shrinkToFit="1"/>
      <protection hidden="1"/>
    </xf>
    <xf numFmtId="0" fontId="25" fillId="2" borderId="44" xfId="0" applyFont="1" applyFill="1" applyBorder="1" applyAlignment="1" applyProtection="1">
      <alignment horizontal="distributed" vertical="center" wrapText="1"/>
      <protection hidden="1"/>
    </xf>
    <xf numFmtId="0" fontId="25" fillId="2" borderId="44" xfId="0" applyFont="1" applyFill="1" applyBorder="1" applyAlignment="1" applyProtection="1">
      <alignment horizontal="distributed" vertical="center"/>
      <protection hidden="1"/>
    </xf>
    <xf numFmtId="0" fontId="17" fillId="2" borderId="68" xfId="0" applyFont="1" applyFill="1" applyBorder="1" applyAlignment="1" applyProtection="1">
      <alignment vertical="center" shrinkToFit="1"/>
      <protection hidden="1"/>
    </xf>
    <xf numFmtId="0" fontId="0" fillId="2" borderId="68" xfId="0" applyFill="1" applyBorder="1" applyAlignment="1" applyProtection="1">
      <alignment vertical="center" shrinkToFit="1"/>
      <protection hidden="1"/>
    </xf>
    <xf numFmtId="0" fontId="0" fillId="2" borderId="69" xfId="0" applyFill="1" applyBorder="1" applyAlignment="1" applyProtection="1">
      <alignment vertical="center" shrinkToFit="1"/>
      <protection hidden="1"/>
    </xf>
    <xf numFmtId="0" fontId="17" fillId="2" borderId="50" xfId="0" applyFont="1" applyFill="1" applyBorder="1" applyAlignment="1" applyProtection="1">
      <alignment horizontal="center" vertical="center" shrinkToFit="1"/>
      <protection hidden="1"/>
    </xf>
    <xf numFmtId="0" fontId="0" fillId="2" borderId="50" xfId="0" applyFill="1" applyBorder="1" applyAlignment="1" applyProtection="1">
      <alignment horizontal="center" vertical="center" shrinkToFit="1"/>
      <protection hidden="1"/>
    </xf>
    <xf numFmtId="0" fontId="0" fillId="2" borderId="49" xfId="0" applyFill="1" applyBorder="1" applyAlignment="1" applyProtection="1">
      <alignment horizontal="center" vertical="center" shrinkToFit="1"/>
      <protection hidden="1"/>
    </xf>
    <xf numFmtId="0" fontId="25" fillId="2" borderId="56" xfId="0" applyFont="1" applyFill="1" applyBorder="1" applyAlignment="1" applyProtection="1">
      <alignment horizontal="center" vertical="center" textRotation="255"/>
      <protection hidden="1"/>
    </xf>
    <xf numFmtId="0" fontId="25" fillId="2" borderId="57" xfId="0" applyFont="1" applyFill="1" applyBorder="1" applyAlignment="1" applyProtection="1">
      <alignment horizontal="center" vertical="center" textRotation="255"/>
      <protection hidden="1"/>
    </xf>
    <xf numFmtId="0" fontId="25" fillId="2" borderId="64" xfId="0" applyFont="1" applyFill="1" applyBorder="1" applyAlignment="1" applyProtection="1">
      <alignment horizontal="center" vertical="center" textRotation="255"/>
      <protection hidden="1"/>
    </xf>
    <xf numFmtId="0" fontId="25" fillId="2" borderId="41" xfId="0" applyFont="1" applyFill="1" applyBorder="1" applyAlignment="1" applyProtection="1">
      <alignment horizontal="center" vertical="center" textRotation="255"/>
      <protection hidden="1"/>
    </xf>
    <xf numFmtId="0" fontId="25" fillId="2" borderId="0" xfId="0" applyFont="1" applyFill="1" applyAlignment="1" applyProtection="1">
      <alignment horizontal="center" vertical="center" textRotation="255"/>
      <protection hidden="1"/>
    </xf>
    <xf numFmtId="0" fontId="25" fillId="2" borderId="47" xfId="0" applyFont="1" applyFill="1" applyBorder="1" applyAlignment="1" applyProtection="1">
      <alignment horizontal="center" vertical="center" textRotation="255"/>
      <protection hidden="1"/>
    </xf>
    <xf numFmtId="0" fontId="25" fillId="2" borderId="43" xfId="0" applyFont="1" applyFill="1" applyBorder="1" applyAlignment="1" applyProtection="1">
      <alignment horizontal="center" vertical="center" textRotation="255"/>
      <protection hidden="1"/>
    </xf>
    <xf numFmtId="0" fontId="25" fillId="2" borderId="44" xfId="0" applyFont="1" applyFill="1" applyBorder="1" applyAlignment="1" applyProtection="1">
      <alignment horizontal="center" vertical="center" textRotation="255"/>
      <protection hidden="1"/>
    </xf>
    <xf numFmtId="0" fontId="25" fillId="2" borderId="48" xfId="0" applyFont="1" applyFill="1" applyBorder="1" applyAlignment="1" applyProtection="1">
      <alignment horizontal="center" vertical="center" textRotation="255"/>
      <protection hidden="1"/>
    </xf>
    <xf numFmtId="0" fontId="17" fillId="2" borderId="50" xfId="0" applyFont="1" applyFill="1" applyBorder="1" applyAlignment="1" applyProtection="1">
      <alignment vertical="center" shrinkToFit="1"/>
      <protection hidden="1"/>
    </xf>
    <xf numFmtId="0" fontId="17" fillId="2" borderId="36" xfId="0" applyFont="1" applyFill="1" applyBorder="1" applyAlignment="1" applyProtection="1">
      <alignment vertical="center" shrinkToFit="1"/>
      <protection hidden="1"/>
    </xf>
    <xf numFmtId="0" fontId="17" fillId="2" borderId="37" xfId="0" applyFont="1" applyFill="1" applyBorder="1" applyAlignment="1" applyProtection="1">
      <alignment horizontal="distributed" vertical="center" wrapText="1" justifyLastLine="1" shrinkToFit="1"/>
      <protection hidden="1"/>
    </xf>
    <xf numFmtId="0" fontId="17" fillId="2" borderId="50" xfId="0" applyFont="1" applyFill="1" applyBorder="1" applyAlignment="1" applyProtection="1">
      <alignment horizontal="distributed" vertical="center" wrapText="1" justifyLastLine="1" shrinkToFit="1"/>
      <protection hidden="1"/>
    </xf>
    <xf numFmtId="0" fontId="17" fillId="2" borderId="49" xfId="0" applyFont="1" applyFill="1" applyBorder="1" applyAlignment="1" applyProtection="1">
      <alignment horizontal="distributed" vertical="center" wrapText="1" justifyLastLine="1" shrinkToFit="1"/>
      <protection hidden="1"/>
    </xf>
    <xf numFmtId="0" fontId="25" fillId="2" borderId="32" xfId="0" applyFont="1" applyFill="1" applyBorder="1" applyAlignment="1" applyProtection="1">
      <alignment horizontal="center" vertical="center" shrinkToFit="1"/>
      <protection hidden="1"/>
    </xf>
    <xf numFmtId="0" fontId="25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51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25" fillId="2" borderId="50" xfId="0" applyFont="1" applyFill="1" applyBorder="1" applyAlignment="1" applyProtection="1">
      <alignment horizontal="distributed" vertical="center" wrapText="1"/>
      <protection hidden="1"/>
    </xf>
    <xf numFmtId="0" fontId="25" fillId="2" borderId="44" xfId="0" applyFont="1" applyFill="1" applyBorder="1" applyAlignment="1" applyProtection="1">
      <alignment horizontal="distributed" vertical="distributed"/>
      <protection hidden="1"/>
    </xf>
    <xf numFmtId="0" fontId="0" fillId="2" borderId="44" xfId="0" applyFill="1" applyBorder="1" applyAlignment="1" applyProtection="1">
      <alignment horizontal="distributed" vertical="distributed"/>
      <protection hidden="1"/>
    </xf>
    <xf numFmtId="0" fontId="17" fillId="2" borderId="53" xfId="0" applyFont="1" applyFill="1" applyBorder="1" applyAlignment="1" applyProtection="1">
      <alignment horizontal="center" vertical="center"/>
      <protection hidden="1"/>
    </xf>
    <xf numFmtId="0" fontId="17" fillId="2" borderId="44" xfId="0" applyFont="1" applyFill="1" applyBorder="1" applyAlignment="1" applyProtection="1">
      <alignment horizontal="center" vertical="center"/>
      <protection hidden="1"/>
    </xf>
    <xf numFmtId="176" fontId="36" fillId="2" borderId="44" xfId="0" applyNumberFormat="1" applyFont="1" applyFill="1" applyBorder="1" applyProtection="1">
      <alignment vertical="center"/>
      <protection hidden="1"/>
    </xf>
    <xf numFmtId="0" fontId="25" fillId="2" borderId="50" xfId="0" applyFont="1" applyFill="1" applyBorder="1" applyAlignment="1" applyProtection="1">
      <alignment horizontal="distributed" vertical="distributed"/>
      <protection hidden="1"/>
    </xf>
    <xf numFmtId="0" fontId="0" fillId="2" borderId="50" xfId="0" applyFill="1" applyBorder="1" applyAlignment="1" applyProtection="1">
      <alignment horizontal="distributed" vertical="distributed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25" fillId="2" borderId="32" xfId="0" applyFont="1" applyFill="1" applyBorder="1" applyAlignment="1" applyProtection="1">
      <alignment horizontal="center" vertical="center"/>
      <protection hidden="1"/>
    </xf>
    <xf numFmtId="0" fontId="25" fillId="2" borderId="33" xfId="0" applyFont="1" applyFill="1" applyBorder="1" applyAlignment="1" applyProtection="1">
      <alignment horizontal="center" vertical="center"/>
      <protection hidden="1"/>
    </xf>
    <xf numFmtId="0" fontId="25" fillId="2" borderId="34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distributed" vertical="center"/>
      <protection hidden="1"/>
    </xf>
    <xf numFmtId="0" fontId="17" fillId="2" borderId="0" xfId="0" applyFont="1" applyFill="1" applyAlignment="1" applyProtection="1">
      <alignment horizontal="left" vertical="center" shrinkToFit="1"/>
      <protection hidden="1"/>
    </xf>
    <xf numFmtId="0" fontId="0" fillId="2" borderId="0" xfId="0" applyFill="1" applyAlignment="1" applyProtection="1">
      <alignment horizontal="left" vertical="center" shrinkToFit="1"/>
      <protection hidden="1"/>
    </xf>
    <xf numFmtId="0" fontId="0" fillId="2" borderId="42" xfId="0" applyFill="1" applyBorder="1" applyAlignment="1" applyProtection="1">
      <alignment horizontal="left" vertical="center" shrinkToFit="1"/>
      <protection hidden="1"/>
    </xf>
    <xf numFmtId="0" fontId="25" fillId="2" borderId="39" xfId="0" applyFont="1" applyFill="1" applyBorder="1" applyAlignment="1" applyProtection="1">
      <alignment horizontal="distributed" vertical="center"/>
      <protection hidden="1"/>
    </xf>
    <xf numFmtId="0" fontId="0" fillId="2" borderId="39" xfId="0" applyFill="1" applyBorder="1" applyAlignment="1" applyProtection="1">
      <alignment horizontal="distributed" vertical="center"/>
      <protection hidden="1"/>
    </xf>
    <xf numFmtId="0" fontId="17" fillId="2" borderId="73" xfId="0" applyFont="1" applyFill="1" applyBorder="1" applyAlignment="1" applyProtection="1">
      <alignment horizontal="center" vertical="center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176" fontId="36" fillId="2" borderId="39" xfId="0" applyNumberFormat="1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/>
      <protection hidden="1"/>
    </xf>
    <xf numFmtId="0" fontId="25" fillId="2" borderId="61" xfId="0" applyFont="1" applyFill="1" applyBorder="1" applyAlignment="1" applyProtection="1">
      <alignment horizontal="distributed" vertical="center" wrapText="1"/>
      <protection hidden="1"/>
    </xf>
    <xf numFmtId="0" fontId="25" fillId="2" borderId="61" xfId="0" applyFont="1" applyFill="1" applyBorder="1" applyAlignment="1" applyProtection="1">
      <alignment horizontal="distributed" vertical="center"/>
      <protection hidden="1"/>
    </xf>
    <xf numFmtId="0" fontId="17" fillId="2" borderId="61" xfId="0" applyFont="1" applyFill="1" applyBorder="1" applyAlignment="1" applyProtection="1">
      <alignment horizontal="left" vertical="center" shrinkToFit="1"/>
      <protection hidden="1"/>
    </xf>
    <xf numFmtId="0" fontId="0" fillId="2" borderId="61" xfId="0" applyFill="1" applyBorder="1" applyAlignment="1" applyProtection="1">
      <alignment horizontal="left" vertical="center" shrinkToFit="1"/>
      <protection hidden="1"/>
    </xf>
    <xf numFmtId="0" fontId="0" fillId="2" borderId="63" xfId="0" applyFill="1" applyBorder="1" applyAlignment="1" applyProtection="1">
      <alignment horizontal="left" vertical="center" shrinkToFit="1"/>
      <protection hidden="1"/>
    </xf>
    <xf numFmtId="176" fontId="36" fillId="2" borderId="50" xfId="0" applyNumberFormat="1" applyFont="1" applyFill="1" applyBorder="1" applyProtection="1">
      <alignment vertical="center"/>
      <protection hidden="1"/>
    </xf>
    <xf numFmtId="0" fontId="25" fillId="2" borderId="55" xfId="0" applyFont="1" applyFill="1" applyBorder="1" applyAlignment="1" applyProtection="1">
      <alignment horizontal="distributed" vertical="center"/>
      <protection hidden="1"/>
    </xf>
    <xf numFmtId="0" fontId="25" fillId="2" borderId="54" xfId="0" applyFont="1" applyFill="1" applyBorder="1" applyAlignment="1" applyProtection="1">
      <alignment horizontal="distributed" vertical="center"/>
      <protection hidden="1"/>
    </xf>
    <xf numFmtId="0" fontId="25" fillId="2" borderId="51" xfId="0" applyFont="1" applyFill="1" applyBorder="1" applyAlignment="1" applyProtection="1">
      <alignment horizontal="distributed" vertical="center"/>
      <protection hidden="1"/>
    </xf>
    <xf numFmtId="176" fontId="19" fillId="2" borderId="33" xfId="0" applyNumberFormat="1" applyFont="1" applyFill="1" applyBorder="1" applyProtection="1">
      <alignment vertical="center"/>
      <protection hidden="1"/>
    </xf>
    <xf numFmtId="0" fontId="25" fillId="2" borderId="39" xfId="0" applyFont="1" applyFill="1" applyBorder="1" applyAlignment="1" applyProtection="1">
      <alignment horizontal="distributed" vertical="center" wrapText="1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17" fillId="2" borderId="32" xfId="0" applyFont="1" applyFill="1" applyBorder="1" applyAlignment="1" applyProtection="1">
      <alignment horizontal="center" vertical="center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57" xfId="0" applyFont="1" applyFill="1" applyBorder="1" applyAlignment="1" applyProtection="1">
      <alignment horizontal="left" vertical="center" shrinkToFit="1"/>
      <protection hidden="1"/>
    </xf>
    <xf numFmtId="0" fontId="0" fillId="2" borderId="57" xfId="0" applyFill="1" applyBorder="1" applyAlignment="1" applyProtection="1">
      <alignment horizontal="left" vertical="center" shrinkToFit="1"/>
      <protection hidden="1"/>
    </xf>
    <xf numFmtId="0" fontId="0" fillId="2" borderId="59" xfId="0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right" vertical="center"/>
      <protection hidden="1"/>
    </xf>
    <xf numFmtId="0" fontId="17" fillId="2" borderId="39" xfId="0" applyFont="1" applyFill="1" applyBorder="1" applyAlignment="1" applyProtection="1">
      <alignment horizontal="right" vertical="center"/>
      <protection hidden="1"/>
    </xf>
    <xf numFmtId="0" fontId="17" fillId="2" borderId="43" xfId="0" applyFont="1" applyFill="1" applyBorder="1" applyAlignment="1" applyProtection="1">
      <alignment horizontal="right" vertical="center"/>
      <protection hidden="1"/>
    </xf>
    <xf numFmtId="0" fontId="17" fillId="2" borderId="44" xfId="0" applyFont="1" applyFill="1" applyBorder="1" applyAlignment="1" applyProtection="1">
      <alignment horizontal="right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45" xfId="0" applyFont="1" applyFill="1" applyBorder="1" applyAlignment="1" applyProtection="1">
      <alignment horizontal="center" vertical="center"/>
      <protection hidden="1"/>
    </xf>
    <xf numFmtId="179" fontId="19" fillId="2" borderId="61" xfId="0" applyNumberFormat="1" applyFont="1" applyFill="1" applyBorder="1" applyAlignment="1" applyProtection="1">
      <alignment horizontal="center" vertical="center"/>
      <protection hidden="1"/>
    </xf>
    <xf numFmtId="0" fontId="19" fillId="2" borderId="61" xfId="0" applyFont="1" applyFill="1" applyBorder="1" applyProtection="1">
      <alignment vertical="center"/>
      <protection hidden="1"/>
    </xf>
    <xf numFmtId="0" fontId="0" fillId="2" borderId="61" xfId="0" applyFill="1" applyBorder="1" applyProtection="1">
      <alignment vertical="center"/>
      <protection hidden="1"/>
    </xf>
    <xf numFmtId="0" fontId="17" fillId="2" borderId="67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178" fontId="17" fillId="2" borderId="23" xfId="0" applyNumberFormat="1" applyFont="1" applyFill="1" applyBorder="1" applyProtection="1">
      <alignment vertical="center"/>
      <protection locked="0"/>
    </xf>
    <xf numFmtId="177" fontId="17" fillId="2" borderId="23" xfId="0" applyNumberFormat="1" applyFont="1" applyFill="1" applyBorder="1" applyProtection="1">
      <alignment vertical="center"/>
      <protection locked="0"/>
    </xf>
    <xf numFmtId="176" fontId="17" fillId="2" borderId="26" xfId="0" applyNumberFormat="1" applyFont="1" applyFill="1" applyBorder="1" applyAlignment="1" applyProtection="1">
      <alignment horizontal="right" vertical="center"/>
      <protection hidden="1"/>
    </xf>
    <xf numFmtId="176" fontId="17" fillId="2" borderId="21" xfId="0" applyNumberFormat="1" applyFont="1" applyFill="1" applyBorder="1" applyAlignment="1" applyProtection="1">
      <alignment horizontal="right" vertical="center"/>
      <protection hidden="1"/>
    </xf>
    <xf numFmtId="0" fontId="40" fillId="2" borderId="74" xfId="0" applyFont="1" applyFill="1" applyBorder="1" applyAlignment="1">
      <alignment horizontal="center" vertical="center" wrapText="1"/>
    </xf>
    <xf numFmtId="0" fontId="40" fillId="2" borderId="0" xfId="0" applyFont="1" applyFill="1" applyAlignment="1" applyProtection="1">
      <alignment vertical="top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distributed" vertical="center" justifyLastLine="1"/>
      <protection hidden="1"/>
    </xf>
    <xf numFmtId="0" fontId="21" fillId="2" borderId="11" xfId="0" applyFont="1" applyFill="1" applyBorder="1" applyAlignment="1" applyProtection="1">
      <alignment horizontal="distributed" vertical="center" justifyLastLine="1"/>
      <protection hidden="1"/>
    </xf>
    <xf numFmtId="0" fontId="21" fillId="2" borderId="12" xfId="0" applyFont="1" applyFill="1" applyBorder="1" applyAlignment="1" applyProtection="1">
      <alignment horizontal="distributed" vertical="center" justifyLastLine="1"/>
      <protection hidden="1"/>
    </xf>
    <xf numFmtId="0" fontId="25" fillId="2" borderId="82" xfId="0" applyFont="1" applyFill="1" applyBorder="1" applyAlignment="1">
      <alignment horizontal="distributed" vertical="center"/>
    </xf>
    <xf numFmtId="0" fontId="35" fillId="2" borderId="82" xfId="0" applyFont="1" applyFill="1" applyBorder="1" applyAlignment="1">
      <alignment horizontal="distributed" vertical="center"/>
    </xf>
    <xf numFmtId="0" fontId="25" fillId="2" borderId="30" xfId="0" applyFont="1" applyFill="1" applyBorder="1" applyAlignment="1">
      <alignment horizontal="distributed" vertical="center" justifyLastLine="1"/>
    </xf>
    <xf numFmtId="0" fontId="25" fillId="2" borderId="28" xfId="0" applyFont="1" applyFill="1" applyBorder="1" applyAlignment="1">
      <alignment horizontal="distributed" vertical="center" justifyLastLine="1"/>
    </xf>
    <xf numFmtId="176" fontId="17" fillId="2" borderId="28" xfId="0" applyNumberFormat="1" applyFont="1" applyFill="1" applyBorder="1" applyAlignment="1" applyProtection="1">
      <alignment horizontal="right" vertical="center"/>
      <protection hidden="1"/>
    </xf>
    <xf numFmtId="0" fontId="25" fillId="2" borderId="75" xfId="0" applyFont="1" applyFill="1" applyBorder="1" applyAlignment="1">
      <alignment horizontal="distributed" vertical="center"/>
    </xf>
    <xf numFmtId="0" fontId="35" fillId="2" borderId="75" xfId="0" applyFont="1" applyFill="1" applyBorder="1" applyAlignment="1">
      <alignment horizontal="distributed" vertical="center"/>
    </xf>
    <xf numFmtId="0" fontId="25" fillId="2" borderId="83" xfId="0" applyFont="1" applyFill="1" applyBorder="1" applyAlignment="1">
      <alignment horizontal="center" vertical="center" shrinkToFit="1"/>
    </xf>
    <xf numFmtId="0" fontId="25" fillId="2" borderId="80" xfId="0" applyFont="1" applyFill="1" applyBorder="1" applyAlignment="1">
      <alignment horizontal="center" vertical="center" shrinkToFit="1"/>
    </xf>
    <xf numFmtId="0" fontId="25" fillId="2" borderId="81" xfId="0" applyFont="1" applyFill="1" applyBorder="1" applyAlignment="1">
      <alignment horizontal="center" vertical="center" shrinkToFit="1"/>
    </xf>
    <xf numFmtId="0" fontId="41" fillId="2" borderId="80" xfId="0" applyFont="1" applyFill="1" applyBorder="1" applyAlignment="1">
      <alignment horizontal="distributed" vertical="center"/>
    </xf>
    <xf numFmtId="0" fontId="42" fillId="2" borderId="80" xfId="0" applyFont="1" applyFill="1" applyBorder="1" applyAlignment="1">
      <alignment horizontal="distributed" vertical="center"/>
    </xf>
    <xf numFmtId="0" fontId="41" fillId="2" borderId="82" xfId="0" applyFont="1" applyFill="1" applyBorder="1" applyAlignment="1">
      <alignment horizontal="distributed" vertical="center"/>
    </xf>
    <xf numFmtId="0" fontId="42" fillId="2" borderId="82" xfId="0" applyFont="1" applyFill="1" applyBorder="1" applyAlignment="1">
      <alignment horizontal="distributed" vertical="center"/>
    </xf>
    <xf numFmtId="0" fontId="41" fillId="2" borderId="76" xfId="0" applyFont="1" applyFill="1" applyBorder="1" applyAlignment="1">
      <alignment horizontal="distributed" vertical="center" justifyLastLine="1"/>
    </xf>
    <xf numFmtId="176" fontId="45" fillId="2" borderId="76" xfId="0" applyNumberFormat="1" applyFont="1" applyFill="1" applyBorder="1" applyAlignment="1" applyProtection="1">
      <alignment horizontal="center" vertical="center"/>
      <protection locked="0"/>
    </xf>
    <xf numFmtId="176" fontId="45" fillId="2" borderId="77" xfId="0" applyNumberFormat="1" applyFont="1" applyFill="1" applyBorder="1" applyAlignment="1" applyProtection="1">
      <alignment horizontal="center" vertical="center"/>
      <protection locked="0"/>
    </xf>
    <xf numFmtId="0" fontId="41" fillId="2" borderId="28" xfId="0" applyFont="1" applyFill="1" applyBorder="1" applyAlignment="1">
      <alignment horizontal="distributed" vertical="center" justifyLastLine="1"/>
    </xf>
    <xf numFmtId="176" fontId="45" fillId="2" borderId="28" xfId="0" applyNumberFormat="1" applyFont="1" applyFill="1" applyBorder="1" applyAlignment="1" applyProtection="1">
      <alignment horizontal="center" vertical="center"/>
      <protection locked="0"/>
    </xf>
    <xf numFmtId="176" fontId="45" fillId="2" borderId="78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176" fontId="17" fillId="2" borderId="78" xfId="0" applyNumberFormat="1" applyFont="1" applyFill="1" applyBorder="1" applyAlignment="1" applyProtection="1">
      <alignment horizontal="right" vertical="center"/>
      <protection hidden="1"/>
    </xf>
    <xf numFmtId="0" fontId="25" fillId="2" borderId="19" xfId="0" applyFont="1" applyFill="1" applyBorder="1" applyAlignment="1">
      <alignment horizontal="distributed" vertical="center" justifyLastLine="1"/>
    </xf>
    <xf numFmtId="0" fontId="25" fillId="2" borderId="17" xfId="0" applyFont="1" applyFill="1" applyBorder="1" applyAlignment="1">
      <alignment horizontal="distributed" vertical="center" justifyLastLine="1"/>
    </xf>
    <xf numFmtId="0" fontId="24" fillId="2" borderId="0" xfId="0" applyFont="1" applyFill="1" applyAlignment="1">
      <alignment horizontal="center" vertical="center"/>
    </xf>
    <xf numFmtId="0" fontId="25" fillId="2" borderId="80" xfId="0" applyFont="1" applyFill="1" applyBorder="1" applyAlignment="1">
      <alignment horizontal="distributed" vertical="center"/>
    </xf>
    <xf numFmtId="0" fontId="35" fillId="2" borderId="80" xfId="0" applyFont="1" applyFill="1" applyBorder="1" applyAlignment="1">
      <alignment horizontal="distributed" vertical="center"/>
    </xf>
    <xf numFmtId="0" fontId="25" fillId="2" borderId="81" xfId="0" applyFont="1" applyFill="1" applyBorder="1" applyAlignment="1">
      <alignment horizontal="distributed" vertical="center" justifyLastLine="1"/>
    </xf>
    <xf numFmtId="0" fontId="25" fillId="2" borderId="76" xfId="0" applyFont="1" applyFill="1" applyBorder="1" applyAlignment="1">
      <alignment horizontal="distributed" vertical="center" justifyLastLine="1"/>
    </xf>
    <xf numFmtId="176" fontId="17" fillId="2" borderId="76" xfId="0" applyNumberFormat="1" applyFont="1" applyFill="1" applyBorder="1" applyAlignment="1" applyProtection="1">
      <alignment horizontal="right" vertical="center"/>
      <protection hidden="1"/>
    </xf>
    <xf numFmtId="176" fontId="17" fillId="2" borderId="77" xfId="0" applyNumberFormat="1" applyFont="1" applyFill="1" applyBorder="1" applyAlignment="1" applyProtection="1">
      <alignment horizontal="right" vertical="center"/>
      <protection hidden="1"/>
    </xf>
    <xf numFmtId="0" fontId="25" fillId="2" borderId="25" xfId="0" applyFont="1" applyFill="1" applyBorder="1" applyAlignment="1">
      <alignment horizontal="distributed" vertical="center" justifyLastLine="1"/>
    </xf>
    <xf numFmtId="0" fontId="25" fillId="2" borderId="23" xfId="0" applyFont="1" applyFill="1" applyBorder="1" applyAlignment="1">
      <alignment horizontal="distributed" vertical="center" justifyLastLine="1"/>
    </xf>
    <xf numFmtId="176" fontId="17" fillId="2" borderId="23" xfId="0" applyNumberFormat="1" applyFont="1" applyFill="1" applyBorder="1" applyAlignment="1" applyProtection="1">
      <alignment horizontal="right" vertical="center"/>
      <protection hidden="1"/>
    </xf>
    <xf numFmtId="176" fontId="17" fillId="2" borderId="85" xfId="0" applyNumberFormat="1" applyFont="1" applyFill="1" applyBorder="1" applyAlignment="1" applyProtection="1">
      <alignment horizontal="right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49" fontId="17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178" fontId="17" fillId="2" borderId="28" xfId="0" applyNumberFormat="1" applyFont="1" applyFill="1" applyBorder="1" applyProtection="1">
      <alignment vertical="center"/>
      <protection locked="0"/>
    </xf>
    <xf numFmtId="177" fontId="17" fillId="2" borderId="28" xfId="0" applyNumberFormat="1" applyFont="1" applyFill="1" applyBorder="1" applyProtection="1">
      <alignment vertical="center"/>
      <protection locked="0"/>
    </xf>
    <xf numFmtId="176" fontId="17" fillId="2" borderId="31" xfId="0" applyNumberFormat="1" applyFont="1" applyFill="1" applyBorder="1" applyAlignment="1" applyProtection="1">
      <alignment horizontal="right" vertical="center"/>
      <protection hidden="1"/>
    </xf>
    <xf numFmtId="176" fontId="17" fillId="2" borderId="16" xfId="0" applyNumberFormat="1" applyFont="1" applyFill="1" applyBorder="1" applyAlignment="1" applyProtection="1">
      <alignment horizontal="right" vertical="center"/>
      <protection hidden="1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distributed" vertical="center" justifyLastLine="1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82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left" vertical="center"/>
      <protection locked="0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>
      <alignment horizontal="left" vertical="top" wrapText="1"/>
    </xf>
    <xf numFmtId="0" fontId="33" fillId="2" borderId="0" xfId="0" applyFont="1" applyFill="1">
      <alignment vertical="center"/>
    </xf>
    <xf numFmtId="0" fontId="37" fillId="2" borderId="0" xfId="0" applyFont="1" applyFill="1" applyAlignment="1">
      <alignment horizontal="left" vertical="center" wrapText="1"/>
    </xf>
    <xf numFmtId="0" fontId="25" fillId="2" borderId="13" xfId="0" applyFont="1" applyFill="1" applyBorder="1" applyAlignment="1">
      <alignment horizontal="distributed" vertical="center" justifyLastLine="1"/>
    </xf>
    <xf numFmtId="0" fontId="25" fillId="2" borderId="14" xfId="0" applyFont="1" applyFill="1" applyBorder="1" applyAlignment="1">
      <alignment horizontal="distributed" vertical="center" justifyLastLine="1"/>
    </xf>
    <xf numFmtId="0" fontId="25" fillId="2" borderId="15" xfId="0" applyFont="1" applyFill="1" applyBorder="1" applyAlignment="1">
      <alignment horizontal="distributed" vertical="center" justifyLastLine="1"/>
    </xf>
    <xf numFmtId="176" fontId="17" fillId="2" borderId="12" xfId="0" applyNumberFormat="1" applyFont="1" applyFill="1" applyBorder="1" applyAlignment="1" applyProtection="1">
      <alignment horizontal="right" vertical="center"/>
      <protection hidden="1"/>
    </xf>
    <xf numFmtId="176" fontId="17" fillId="2" borderId="14" xfId="0" applyNumberFormat="1" applyFont="1" applyFill="1" applyBorder="1" applyAlignment="1" applyProtection="1">
      <alignment horizontal="right" vertical="center"/>
      <protection hidden="1"/>
    </xf>
    <xf numFmtId="176" fontId="17" fillId="2" borderId="10" xfId="0" applyNumberFormat="1" applyFont="1" applyFill="1" applyBorder="1" applyAlignment="1" applyProtection="1">
      <alignment horizontal="right" vertical="center"/>
      <protection hidden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FE4B6"/>
      <color rgb="FFA4F6A6"/>
      <color rgb="FFE47862"/>
      <color rgb="FFE9CD2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9526</xdr:colOff>
      <xdr:row>2</xdr:row>
      <xdr:rowOff>168111</xdr:rowOff>
    </xdr:from>
    <xdr:ext cx="1714499" cy="369248"/>
    <xdr:pic>
      <xdr:nvPicPr>
        <xdr:cNvPr id="2" name="図 1">
          <a:extLst>
            <a:ext uri="{FF2B5EF4-FFF2-40B4-BE49-F238E27FC236}">
              <a16:creationId xmlns:a16="http://schemas.microsoft.com/office/drawing/2014/main" id="{D0002FFA-9A8B-47AA-A9C8-563F6CF14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14</xdr:row>
      <xdr:rowOff>190501</xdr:rowOff>
    </xdr:from>
    <xdr:to>
      <xdr:col>96</xdr:col>
      <xdr:colOff>9525</xdr:colOff>
      <xdr:row>15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9F633F-BE82-41C1-B5BD-C0EAF694D58E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14</xdr:row>
      <xdr:rowOff>190501</xdr:rowOff>
    </xdr:from>
    <xdr:to>
      <xdr:col>96</xdr:col>
      <xdr:colOff>9525</xdr:colOff>
      <xdr:row>15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E48B61-E6F5-4B07-931F-4B9B20DA3F25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oneCellAnchor>
    <xdr:from>
      <xdr:col>4</xdr:col>
      <xdr:colOff>9526</xdr:colOff>
      <xdr:row>52</xdr:row>
      <xdr:rowOff>168111</xdr:rowOff>
    </xdr:from>
    <xdr:ext cx="1714499" cy="369248"/>
    <xdr:pic>
      <xdr:nvPicPr>
        <xdr:cNvPr id="19" name="図 18">
          <a:extLst>
            <a:ext uri="{FF2B5EF4-FFF2-40B4-BE49-F238E27FC236}">
              <a16:creationId xmlns:a16="http://schemas.microsoft.com/office/drawing/2014/main" id="{39E03055-36BC-4D62-87E4-8CDE4B540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64</xdr:row>
      <xdr:rowOff>190501</xdr:rowOff>
    </xdr:from>
    <xdr:to>
      <xdr:col>96</xdr:col>
      <xdr:colOff>9525</xdr:colOff>
      <xdr:row>65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A977D00-6444-439B-84B4-408EDC4080C4}"/>
            </a:ext>
          </a:extLst>
        </xdr:cNvPr>
        <xdr:cNvSpPr txBox="1"/>
      </xdr:nvSpPr>
      <xdr:spPr>
        <a:xfrm>
          <a:off x="6086475" y="33813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64</xdr:row>
      <xdr:rowOff>190501</xdr:rowOff>
    </xdr:from>
    <xdr:to>
      <xdr:col>96</xdr:col>
      <xdr:colOff>9525</xdr:colOff>
      <xdr:row>65</xdr:row>
      <xdr:rowOff>152400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D48F96F-0DA9-48F9-9018-B1E816234514}"/>
            </a:ext>
          </a:extLst>
        </xdr:cNvPr>
        <xdr:cNvSpPr txBox="1"/>
      </xdr:nvSpPr>
      <xdr:spPr>
        <a:xfrm>
          <a:off x="6086475" y="33813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oneCellAnchor>
    <xdr:from>
      <xdr:col>4</xdr:col>
      <xdr:colOff>9526</xdr:colOff>
      <xdr:row>102</xdr:row>
      <xdr:rowOff>168111</xdr:rowOff>
    </xdr:from>
    <xdr:ext cx="1714499" cy="369248"/>
    <xdr:pic>
      <xdr:nvPicPr>
        <xdr:cNvPr id="23" name="図 22">
          <a:extLst>
            <a:ext uri="{FF2B5EF4-FFF2-40B4-BE49-F238E27FC236}">
              <a16:creationId xmlns:a16="http://schemas.microsoft.com/office/drawing/2014/main" id="{8D2E93E8-0179-4509-8375-EB6B3B9F1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105884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81D1867-FB4B-46D5-BE7C-2C0C4276C445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3071065-068B-4075-B68D-C90D63779907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</xdr:col>
      <xdr:colOff>9525</xdr:colOff>
      <xdr:row>72</xdr:row>
      <xdr:rowOff>28575</xdr:rowOff>
    </xdr:from>
    <xdr:to>
      <xdr:col>98</xdr:col>
      <xdr:colOff>0</xdr:colOff>
      <xdr:row>93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8320F3-AD0B-458E-817D-37B7F1564A06}"/>
            </a:ext>
          </a:extLst>
        </xdr:cNvPr>
        <xdr:cNvSpPr txBox="1"/>
      </xdr:nvSpPr>
      <xdr:spPr>
        <a:xfrm>
          <a:off x="142875" y="5305425"/>
          <a:ext cx="6362700" cy="360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①毎月末日締切にて、５日迄に作業所へ必着のこと。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②請求書かがみは、作業所・本社を提出、請求明細書は２部提出して下さい。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③その他不明な事項については、当社担当者と打合せの上記入して下さい。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FFA1F7-D8A4-494E-A265-91C6A3F345F1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F3BA65-BBAC-4128-8296-CF5C9A840704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</xdr:col>
      <xdr:colOff>9525</xdr:colOff>
      <xdr:row>22</xdr:row>
      <xdr:rowOff>28575</xdr:rowOff>
    </xdr:from>
    <xdr:to>
      <xdr:col>98</xdr:col>
      <xdr:colOff>0</xdr:colOff>
      <xdr:row>43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53205F4-E4DE-4803-9A61-FE3E867FF957}"/>
            </a:ext>
          </a:extLst>
        </xdr:cNvPr>
        <xdr:cNvSpPr txBox="1"/>
      </xdr:nvSpPr>
      <xdr:spPr>
        <a:xfrm>
          <a:off x="142875" y="15173325"/>
          <a:ext cx="6362700" cy="360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①毎月末日締切にて、５日迄に作業所へ必着のこと。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②請求書かがみは、作業所・本社を提出、請求明細書は２部提出して下さい。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③その他不明な事項については、当社担当者と打合せの上記入して下さい。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133349</xdr:colOff>
      <xdr:row>0</xdr:row>
      <xdr:rowOff>142874</xdr:rowOff>
    </xdr:from>
    <xdr:to>
      <xdr:col>61</xdr:col>
      <xdr:colOff>123824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EBD4D0-065D-C58C-443A-A23A6D6920A2}"/>
            </a:ext>
          </a:extLst>
        </xdr:cNvPr>
        <xdr:cNvSpPr txBox="1"/>
      </xdr:nvSpPr>
      <xdr:spPr>
        <a:xfrm>
          <a:off x="7248524" y="142874"/>
          <a:ext cx="790575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明細書№１</a:t>
          </a:r>
        </a:p>
      </xdr:txBody>
    </xdr:sp>
    <xdr:clientData/>
  </xdr:twoCellAnchor>
  <xdr:twoCellAnchor>
    <xdr:from>
      <xdr:col>55</xdr:col>
      <xdr:colOff>133349</xdr:colOff>
      <xdr:row>39</xdr:row>
      <xdr:rowOff>142874</xdr:rowOff>
    </xdr:from>
    <xdr:to>
      <xdr:col>61</xdr:col>
      <xdr:colOff>123824</xdr:colOff>
      <xdr:row>40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58B3F3-807F-4E2F-997D-20C86D12ED2F}"/>
            </a:ext>
          </a:extLst>
        </xdr:cNvPr>
        <xdr:cNvSpPr txBox="1"/>
      </xdr:nvSpPr>
      <xdr:spPr>
        <a:xfrm>
          <a:off x="7248524" y="142874"/>
          <a:ext cx="790575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55</xdr:col>
      <xdr:colOff>133349</xdr:colOff>
      <xdr:row>76</xdr:row>
      <xdr:rowOff>142874</xdr:rowOff>
    </xdr:from>
    <xdr:to>
      <xdr:col>61</xdr:col>
      <xdr:colOff>123824</xdr:colOff>
      <xdr:row>77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0FBBD5-216A-4816-822B-FAFD297E0010}"/>
            </a:ext>
          </a:extLst>
        </xdr:cNvPr>
        <xdr:cNvSpPr txBox="1"/>
      </xdr:nvSpPr>
      <xdr:spPr>
        <a:xfrm>
          <a:off x="7248524" y="9934574"/>
          <a:ext cx="790575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55</xdr:col>
      <xdr:colOff>133349</xdr:colOff>
      <xdr:row>113</xdr:row>
      <xdr:rowOff>142874</xdr:rowOff>
    </xdr:from>
    <xdr:to>
      <xdr:col>61</xdr:col>
      <xdr:colOff>123824</xdr:colOff>
      <xdr:row>114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3B7C7C-AF68-42BD-B6C3-8AC5378D7739}"/>
            </a:ext>
          </a:extLst>
        </xdr:cNvPr>
        <xdr:cNvSpPr txBox="1"/>
      </xdr:nvSpPr>
      <xdr:spPr>
        <a:xfrm>
          <a:off x="7248524" y="19735799"/>
          <a:ext cx="790575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55</xdr:col>
      <xdr:colOff>133349</xdr:colOff>
      <xdr:row>150</xdr:row>
      <xdr:rowOff>142874</xdr:rowOff>
    </xdr:from>
    <xdr:to>
      <xdr:col>61</xdr:col>
      <xdr:colOff>123824</xdr:colOff>
      <xdr:row>151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BB17DD-83F9-41E1-96C5-69C49EAC4B82}"/>
            </a:ext>
          </a:extLst>
        </xdr:cNvPr>
        <xdr:cNvSpPr txBox="1"/>
      </xdr:nvSpPr>
      <xdr:spPr>
        <a:xfrm>
          <a:off x="7248524" y="29537024"/>
          <a:ext cx="790575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FBC1-4ABC-44B8-A5A7-8B084682B9E1}">
  <sheetPr codeName="Sheet3">
    <tabColor theme="5" tint="0.39997558519241921"/>
  </sheetPr>
  <dimension ref="A1:WWZ32"/>
  <sheetViews>
    <sheetView showGridLines="0" tabSelected="1" topLeftCell="B1" zoomScaleNormal="100" workbookViewId="0">
      <selection sqref="A1:CL1"/>
    </sheetView>
  </sheetViews>
  <sheetFormatPr defaultColWidth="1.625" defaultRowHeight="20.100000000000001" customHeight="1" x14ac:dyDescent="0.4"/>
  <cols>
    <col min="1" max="16384" width="1.625" style="6"/>
  </cols>
  <sheetData>
    <row r="1" spans="1:98" ht="28.5" x14ac:dyDescent="0.4">
      <c r="A1" s="160" t="s">
        <v>69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</row>
    <row r="2" spans="1:98" ht="9.9499999999999993" customHeight="1" x14ac:dyDescent="0.4"/>
    <row r="3" spans="1:98" s="99" customFormat="1" ht="24.95" customHeight="1" x14ac:dyDescent="0.4">
      <c r="B3" s="100" t="s">
        <v>70</v>
      </c>
    </row>
    <row r="4" spans="1:98" ht="9.9499999999999993" customHeight="1" x14ac:dyDescent="0.4"/>
    <row r="5" spans="1:98" ht="20.100000000000001" customHeight="1" x14ac:dyDescent="0.4">
      <c r="B5" s="161" t="s">
        <v>21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3"/>
    </row>
    <row r="6" spans="1:98" ht="9.9499999999999993" customHeight="1" x14ac:dyDescent="0.4"/>
    <row r="7" spans="1:98" ht="20.100000000000001" customHeight="1" x14ac:dyDescent="0.4">
      <c r="B7" s="164" t="s">
        <v>7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6"/>
      <c r="AM7" s="167" t="s">
        <v>17</v>
      </c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9"/>
    </row>
    <row r="8" spans="1:98" ht="9.9499999999999993" customHeight="1" x14ac:dyDescent="0.4"/>
    <row r="9" spans="1:98" ht="20.100000000000001" customHeight="1" x14ac:dyDescent="0.4">
      <c r="B9" s="170" t="s">
        <v>9</v>
      </c>
      <c r="C9" s="171"/>
      <c r="D9" s="171"/>
      <c r="E9" s="171"/>
      <c r="F9" s="171"/>
      <c r="G9" s="171"/>
      <c r="H9" s="172"/>
      <c r="J9" s="173">
        <v>999999</v>
      </c>
      <c r="K9" s="174"/>
      <c r="L9" s="174"/>
      <c r="M9" s="174"/>
      <c r="N9" s="174"/>
      <c r="O9" s="174"/>
      <c r="P9" s="175"/>
      <c r="Q9" s="7"/>
      <c r="AM9" s="133" t="s">
        <v>20</v>
      </c>
      <c r="AN9" s="134"/>
      <c r="AO9" s="134"/>
      <c r="AP9" s="134"/>
      <c r="AQ9" s="134"/>
      <c r="AR9" s="134"/>
      <c r="AS9" s="135"/>
      <c r="AU9" s="176">
        <v>2099</v>
      </c>
      <c r="AV9" s="177"/>
      <c r="AW9" s="177"/>
      <c r="AX9" s="177"/>
      <c r="AY9" s="178" t="s">
        <v>49</v>
      </c>
      <c r="AZ9" s="178"/>
      <c r="BA9" s="178"/>
      <c r="BB9" s="177">
        <v>99</v>
      </c>
      <c r="BC9" s="177"/>
      <c r="BD9" s="177"/>
      <c r="BE9" s="178" t="s">
        <v>34</v>
      </c>
      <c r="BF9" s="178"/>
      <c r="BG9" s="178"/>
      <c r="BH9" s="177">
        <v>99</v>
      </c>
      <c r="BI9" s="177"/>
      <c r="BJ9" s="177"/>
      <c r="BK9" s="178" t="s">
        <v>35</v>
      </c>
      <c r="BL9" s="178"/>
      <c r="BM9" s="179"/>
      <c r="BO9" s="114" t="s">
        <v>93</v>
      </c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93"/>
    </row>
    <row r="10" spans="1:98" ht="9.9499999999999993" customHeight="1" x14ac:dyDescent="0.4"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98" ht="20.100000000000001" customHeight="1" x14ac:dyDescent="0.4">
      <c r="B11" s="115" t="s">
        <v>6</v>
      </c>
      <c r="C11" s="116"/>
      <c r="D11" s="116"/>
      <c r="E11" s="116"/>
      <c r="F11" s="116"/>
      <c r="G11" s="116"/>
      <c r="H11" s="117"/>
      <c r="J11" s="146" t="s">
        <v>23</v>
      </c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8"/>
      <c r="AM11" s="133" t="s">
        <v>18</v>
      </c>
      <c r="AN11" s="134"/>
      <c r="AO11" s="134"/>
      <c r="AP11" s="134"/>
      <c r="AQ11" s="134"/>
      <c r="AR11" s="134"/>
      <c r="AS11" s="135"/>
      <c r="AU11" s="136">
        <v>201001</v>
      </c>
      <c r="AV11" s="137"/>
      <c r="AW11" s="137"/>
      <c r="AX11" s="137"/>
      <c r="AY11" s="137"/>
      <c r="AZ11" s="137"/>
      <c r="BA11" s="137"/>
      <c r="BB11" s="137"/>
      <c r="BC11" s="138"/>
    </row>
    <row r="12" spans="1:98" ht="9.9499999999999993" customHeight="1" x14ac:dyDescent="0.4">
      <c r="B12" s="139"/>
      <c r="C12" s="139"/>
      <c r="D12" s="139"/>
      <c r="E12" s="139"/>
      <c r="F12" s="139"/>
      <c r="G12" s="139"/>
      <c r="H12" s="13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CQ12" s="9"/>
      <c r="CR12" s="9"/>
      <c r="CS12" s="9"/>
      <c r="CT12" s="9"/>
    </row>
    <row r="13" spans="1:98" ht="20.100000000000001" customHeight="1" x14ac:dyDescent="0.4">
      <c r="B13" s="115" t="s">
        <v>16</v>
      </c>
      <c r="C13" s="116"/>
      <c r="D13" s="116"/>
      <c r="E13" s="116"/>
      <c r="F13" s="116"/>
      <c r="G13" s="116"/>
      <c r="H13" s="117"/>
      <c r="J13" s="146" t="s">
        <v>24</v>
      </c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8"/>
      <c r="AM13" s="133" t="s">
        <v>19</v>
      </c>
      <c r="AN13" s="134"/>
      <c r="AO13" s="134"/>
      <c r="AP13" s="134"/>
      <c r="AQ13" s="134"/>
      <c r="AR13" s="134"/>
      <c r="AS13" s="135"/>
      <c r="AU13" s="140" t="s">
        <v>28</v>
      </c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2"/>
      <c r="BM13" s="98"/>
    </row>
    <row r="14" spans="1:98" ht="9.9499999999999993" customHeight="1" x14ac:dyDescent="0.4">
      <c r="B14" s="139"/>
      <c r="C14" s="139"/>
      <c r="D14" s="139"/>
      <c r="E14" s="139"/>
      <c r="F14" s="139"/>
      <c r="G14" s="139"/>
      <c r="H14" s="13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1:98" ht="20.100000000000001" customHeight="1" x14ac:dyDescent="0.4">
      <c r="B15" s="115" t="s">
        <v>8</v>
      </c>
      <c r="C15" s="116"/>
      <c r="D15" s="116"/>
      <c r="E15" s="116"/>
      <c r="F15" s="116"/>
      <c r="G15" s="116"/>
      <c r="H15" s="117"/>
      <c r="J15" s="149" t="s">
        <v>22</v>
      </c>
      <c r="K15" s="150"/>
      <c r="L15" s="119" t="s">
        <v>94</v>
      </c>
      <c r="M15" s="119"/>
      <c r="N15" s="119"/>
      <c r="O15" s="119"/>
      <c r="P15" s="119"/>
      <c r="Q15" s="119"/>
      <c r="R15" s="15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M15" s="133" t="s">
        <v>103</v>
      </c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5"/>
      <c r="BA15" s="136" t="s">
        <v>66</v>
      </c>
      <c r="BB15" s="137"/>
      <c r="BC15" s="137"/>
      <c r="BD15" s="137"/>
      <c r="BE15" s="137"/>
      <c r="BF15" s="137"/>
      <c r="BG15" s="137"/>
      <c r="BH15" s="137"/>
      <c r="BI15" s="138"/>
      <c r="BK15" s="114" t="s">
        <v>107</v>
      </c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97"/>
      <c r="CN15" s="97"/>
    </row>
    <row r="16" spans="1:98" ht="20.100000000000001" customHeight="1" x14ac:dyDescent="0.4">
      <c r="B16" s="139"/>
      <c r="C16" s="139"/>
      <c r="D16" s="139"/>
      <c r="E16" s="139"/>
      <c r="F16" s="139"/>
      <c r="G16" s="139"/>
      <c r="H16" s="139"/>
      <c r="J16" s="140" t="s">
        <v>95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2"/>
    </row>
    <row r="17" spans="1:16172" ht="20.100000000000001" customHeight="1" x14ac:dyDescent="0.4">
      <c r="J17" s="140" t="s">
        <v>29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  <c r="AM17" s="114" t="s">
        <v>64</v>
      </c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</row>
    <row r="18" spans="1:16172" ht="9.9499999999999993" customHeight="1" x14ac:dyDescent="0.4"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16172" ht="20.100000000000001" customHeight="1" x14ac:dyDescent="0.4">
      <c r="B19" s="115" t="s">
        <v>1</v>
      </c>
      <c r="C19" s="116"/>
      <c r="D19" s="116"/>
      <c r="E19" s="116"/>
      <c r="F19" s="116"/>
      <c r="G19" s="116"/>
      <c r="H19" s="117"/>
      <c r="J19" s="127" t="s">
        <v>96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V19" s="130" t="s">
        <v>2</v>
      </c>
      <c r="W19" s="131"/>
      <c r="X19" s="131"/>
      <c r="Y19" s="131"/>
      <c r="Z19" s="131"/>
      <c r="AA19" s="131"/>
      <c r="AB19" s="132"/>
      <c r="AD19" s="127" t="s">
        <v>97</v>
      </c>
      <c r="AE19" s="128"/>
      <c r="AF19" s="128"/>
      <c r="AG19" s="128"/>
      <c r="AH19" s="128"/>
      <c r="AI19" s="128"/>
      <c r="AJ19" s="128"/>
      <c r="AK19" s="128"/>
      <c r="AL19" s="128"/>
      <c r="AM19" s="128"/>
      <c r="AN19" s="129"/>
      <c r="AQ19" s="155" t="s">
        <v>68</v>
      </c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</row>
    <row r="20" spans="1:16172" ht="9.9499999999999993" customHeight="1" x14ac:dyDescent="0.4"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</row>
    <row r="21" spans="1:16172" ht="20.100000000000001" customHeight="1" x14ac:dyDescent="0.4">
      <c r="A21" s="10"/>
      <c r="B21" s="115" t="s">
        <v>10</v>
      </c>
      <c r="C21" s="116"/>
      <c r="D21" s="116"/>
      <c r="E21" s="116"/>
      <c r="F21" s="116"/>
      <c r="G21" s="116"/>
      <c r="H21" s="117"/>
      <c r="I21" s="10"/>
      <c r="J21" s="124" t="s">
        <v>25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6"/>
      <c r="Y21" s="115" t="s">
        <v>12</v>
      </c>
      <c r="Z21" s="116"/>
      <c r="AA21" s="116"/>
      <c r="AB21" s="116"/>
      <c r="AC21" s="116"/>
      <c r="AD21" s="116"/>
      <c r="AE21" s="117"/>
      <c r="AG21" s="124" t="s">
        <v>26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0"/>
      <c r="AR21" s="121"/>
      <c r="AS21" s="33"/>
      <c r="AT21" s="33"/>
      <c r="AU21" s="143" t="s">
        <v>76</v>
      </c>
      <c r="AV21" s="144"/>
      <c r="AW21" s="144"/>
      <c r="AX21" s="144"/>
      <c r="AY21" s="144"/>
      <c r="AZ21" s="144"/>
      <c r="BA21" s="145"/>
      <c r="BB21" s="33"/>
      <c r="BC21" s="152" t="s">
        <v>75</v>
      </c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4"/>
      <c r="BO21" s="33"/>
      <c r="BP21" s="33"/>
      <c r="BQ21" s="156" t="s">
        <v>88</v>
      </c>
      <c r="BR21" s="157"/>
      <c r="BS21" s="157"/>
      <c r="BT21" s="157"/>
      <c r="BU21" s="157"/>
      <c r="BV21" s="157"/>
      <c r="BW21" s="158"/>
      <c r="BX21" s="33"/>
      <c r="BY21" s="152" t="s">
        <v>90</v>
      </c>
      <c r="BZ21" s="153"/>
      <c r="CA21" s="153"/>
      <c r="CB21" s="153"/>
      <c r="CC21" s="153"/>
      <c r="CD21" s="153"/>
      <c r="CE21" s="154"/>
      <c r="CF21" s="33"/>
      <c r="CG21" s="33"/>
      <c r="CH21" s="33"/>
      <c r="CI21" s="33"/>
      <c r="CJ21" s="33"/>
      <c r="CK21" s="33"/>
      <c r="CL21" s="33"/>
      <c r="CM21" s="34"/>
      <c r="CN21" s="34"/>
      <c r="CO21" s="34"/>
      <c r="CP21" s="34"/>
      <c r="CQ21" s="34"/>
      <c r="CR21" s="10"/>
      <c r="CS21" s="10"/>
      <c r="CT21" s="10"/>
      <c r="CU21" s="10"/>
      <c r="CV21" s="10"/>
      <c r="CW21" s="10"/>
      <c r="CX21" s="10"/>
      <c r="CY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</row>
    <row r="22" spans="1:16172" ht="9.9499999999999993" customHeight="1" x14ac:dyDescent="0.4"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</row>
    <row r="23" spans="1:16172" ht="20.100000000000001" customHeight="1" x14ac:dyDescent="0.4">
      <c r="B23" s="115" t="s">
        <v>3</v>
      </c>
      <c r="C23" s="116"/>
      <c r="D23" s="116"/>
      <c r="E23" s="116"/>
      <c r="F23" s="116"/>
      <c r="G23" s="116"/>
      <c r="H23" s="117"/>
      <c r="I23" s="10"/>
      <c r="J23" s="127" t="s">
        <v>11</v>
      </c>
      <c r="K23" s="128"/>
      <c r="L23" s="128"/>
      <c r="M23" s="128"/>
      <c r="N23" s="128"/>
      <c r="O23" s="129"/>
      <c r="Q23" s="115" t="s">
        <v>13</v>
      </c>
      <c r="R23" s="116"/>
      <c r="S23" s="116"/>
      <c r="T23" s="116"/>
      <c r="U23" s="116"/>
      <c r="V23" s="116"/>
      <c r="W23" s="117"/>
      <c r="Y23" s="127" t="s">
        <v>67</v>
      </c>
      <c r="Z23" s="128"/>
      <c r="AA23" s="128"/>
      <c r="AB23" s="128"/>
      <c r="AC23" s="128"/>
      <c r="AD23" s="128"/>
      <c r="AE23" s="128"/>
      <c r="AF23" s="128"/>
      <c r="AG23" s="129"/>
      <c r="AS23" s="33"/>
      <c r="AT23" s="33"/>
      <c r="AU23" s="159" t="s">
        <v>89</v>
      </c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33"/>
      <c r="CN23" s="33"/>
      <c r="CO23" s="33"/>
      <c r="CP23" s="33"/>
      <c r="CQ23" s="33"/>
    </row>
    <row r="24" spans="1:16172" ht="9.9499999999999993" customHeight="1" x14ac:dyDescent="0.4"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</row>
    <row r="25" spans="1:16172" ht="20.100000000000001" customHeight="1" x14ac:dyDescent="0.4">
      <c r="B25" s="115" t="s">
        <v>14</v>
      </c>
      <c r="C25" s="116"/>
      <c r="D25" s="116"/>
      <c r="E25" s="116"/>
      <c r="F25" s="116"/>
      <c r="G25" s="116"/>
      <c r="H25" s="117"/>
      <c r="J25" s="118" t="s">
        <v>27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20"/>
      <c r="AC25" s="120"/>
      <c r="AD25" s="120"/>
      <c r="AE25" s="120"/>
      <c r="AF25" s="120"/>
      <c r="AG25" s="121"/>
      <c r="AH25" s="122" t="s">
        <v>15</v>
      </c>
      <c r="AI25" s="122"/>
      <c r="AJ25" s="122"/>
      <c r="AK25" s="122"/>
      <c r="AL25" s="122"/>
      <c r="AM25" s="123"/>
      <c r="AU25" s="97" t="s">
        <v>102</v>
      </c>
    </row>
    <row r="26" spans="1:16172" ht="9.9499999999999993" customHeight="1" x14ac:dyDescent="0.4"/>
    <row r="27" spans="1:16172" s="99" customFormat="1" ht="24.95" customHeight="1" x14ac:dyDescent="0.4">
      <c r="B27" s="100" t="s">
        <v>111</v>
      </c>
    </row>
    <row r="28" spans="1:16172" s="101" customFormat="1" ht="9.9499999999999993" customHeight="1" x14ac:dyDescent="0.4"/>
    <row r="29" spans="1:16172" s="99" customFormat="1" ht="24.95" customHeight="1" x14ac:dyDescent="0.4">
      <c r="B29" s="100" t="s">
        <v>87</v>
      </c>
    </row>
    <row r="30" spans="1:16172" s="101" customFormat="1" ht="9.9499999999999993" customHeight="1" x14ac:dyDescent="0.4"/>
    <row r="31" spans="1:16172" s="99" customFormat="1" ht="24.95" customHeight="1" x14ac:dyDescent="0.4">
      <c r="B31" s="100" t="s">
        <v>110</v>
      </c>
    </row>
    <row r="32" spans="1:16172" s="99" customFormat="1" ht="20.100000000000001" customHeight="1" x14ac:dyDescent="0.4">
      <c r="B32" s="100" t="s">
        <v>108</v>
      </c>
    </row>
  </sheetData>
  <mergeCells count="55">
    <mergeCell ref="BQ21:BW21"/>
    <mergeCell ref="BY21:CE21"/>
    <mergeCell ref="AU23:CL23"/>
    <mergeCell ref="A1:CL1"/>
    <mergeCell ref="B5:CL5"/>
    <mergeCell ref="B7:AK7"/>
    <mergeCell ref="AM7:CL7"/>
    <mergeCell ref="B9:H9"/>
    <mergeCell ref="J9:P9"/>
    <mergeCell ref="AM9:AS9"/>
    <mergeCell ref="AU9:AX9"/>
    <mergeCell ref="AY9:BA9"/>
    <mergeCell ref="BB9:BD9"/>
    <mergeCell ref="BE9:BG9"/>
    <mergeCell ref="BH9:BJ9"/>
    <mergeCell ref="BK9:BM9"/>
    <mergeCell ref="AU21:BA21"/>
    <mergeCell ref="B11:H11"/>
    <mergeCell ref="J11:AK11"/>
    <mergeCell ref="AM11:AS11"/>
    <mergeCell ref="AU11:BC11"/>
    <mergeCell ref="B12:H12"/>
    <mergeCell ref="B13:H13"/>
    <mergeCell ref="J13:AK13"/>
    <mergeCell ref="AM13:AS13"/>
    <mergeCell ref="AU13:BI13"/>
    <mergeCell ref="B14:H14"/>
    <mergeCell ref="B15:H15"/>
    <mergeCell ref="J15:K15"/>
    <mergeCell ref="L15:R15"/>
    <mergeCell ref="BC21:BN21"/>
    <mergeCell ref="AQ19:BR19"/>
    <mergeCell ref="AM15:AY15"/>
    <mergeCell ref="BA15:BI15"/>
    <mergeCell ref="B16:H16"/>
    <mergeCell ref="J16:AK16"/>
    <mergeCell ref="J17:AK17"/>
    <mergeCell ref="AM17:CL17"/>
    <mergeCell ref="BK15:CL15"/>
    <mergeCell ref="BO9:CL9"/>
    <mergeCell ref="B25:H25"/>
    <mergeCell ref="J25:AG25"/>
    <mergeCell ref="AH25:AM25"/>
    <mergeCell ref="B21:H21"/>
    <mergeCell ref="J21:W21"/>
    <mergeCell ref="Y21:AE21"/>
    <mergeCell ref="AG21:AR21"/>
    <mergeCell ref="B23:H23"/>
    <mergeCell ref="J23:O23"/>
    <mergeCell ref="Q23:W23"/>
    <mergeCell ref="Y23:AG23"/>
    <mergeCell ref="B19:H19"/>
    <mergeCell ref="J19:T19"/>
    <mergeCell ref="V19:AB19"/>
    <mergeCell ref="AD19:AN19"/>
  </mergeCells>
  <phoneticPr fontId="1"/>
  <dataValidations count="6">
    <dataValidation type="list" imeMode="halfAlpha" allowBlank="1" showInputMessage="1" showErrorMessage="1" sqref="BA15:BI15" xr:uid="{9A892C7E-299B-40A1-94D0-83133CB2A5FD}">
      <formula1>"切捨て,切上げ,四捨五入"</formula1>
    </dataValidation>
    <dataValidation imeMode="hiragana" allowBlank="1" showInputMessage="1" showErrorMessage="1" sqref="AU13:BI13 J21:W21 AG21:AP21 J13:AK13 J11:AK11 J16:AK17 BC21:BL21" xr:uid="{A254FFD9-AFD8-4406-B979-352AD4E002DF}"/>
    <dataValidation imeMode="halfAlpha" allowBlank="1" showInputMessage="1" showErrorMessage="1" sqref="AU11:BC11 Y23:AG23 J19:T19 AD19:AN19 J9:P9 J15:R15" xr:uid="{1F239DD4-FC30-4AE1-A0D1-26696E003D76}"/>
    <dataValidation type="list" allowBlank="1" showInputMessage="1" showErrorMessage="1" sqref="J23:O23" xr:uid="{93915074-1636-44A6-820C-D4EE6777101F}">
      <formula1>"当座,普通"</formula1>
    </dataValidation>
    <dataValidation imeMode="fullKatakana" allowBlank="1" showInputMessage="1" showErrorMessage="1" sqref="J25:AA25" xr:uid="{F7F8E9D9-9602-4620-A28B-9D91C818B67E}"/>
    <dataValidation type="list" imeMode="hiragana" allowBlank="1" showInputMessage="1" showErrorMessage="1" sqref="BY21:CE21" xr:uid="{6CCC90C0-DB33-4522-989A-E772BF9C65F5}">
      <formula1>"✓"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A276-E376-4632-9D5B-9156D175D147}">
  <sheetPr codeName="Sheet2">
    <tabColor theme="9" tint="0.79998168889431442"/>
  </sheetPr>
  <dimension ref="A1:WXQ27"/>
  <sheetViews>
    <sheetView showGridLines="0" zoomScale="94" zoomScaleNormal="94" workbookViewId="0">
      <selection activeCell="B2" sqref="B2:CL2"/>
    </sheetView>
  </sheetViews>
  <sheetFormatPr defaultColWidth="1.625" defaultRowHeight="20.100000000000001" customHeight="1" x14ac:dyDescent="0.4"/>
  <cols>
    <col min="1" max="16384" width="1.625" style="1"/>
  </cols>
  <sheetData>
    <row r="1" spans="2:93" ht="9.9499999999999993" customHeight="1" x14ac:dyDescent="0.4"/>
    <row r="2" spans="2:93" ht="27.95" customHeight="1" x14ac:dyDescent="0.4">
      <c r="B2" s="161" t="s">
        <v>21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3"/>
    </row>
    <row r="3" spans="2:93" ht="9.9499999999999993" customHeight="1" x14ac:dyDescent="0.4"/>
    <row r="4" spans="2:93" ht="20.100000000000001" customHeight="1" x14ac:dyDescent="0.4">
      <c r="B4" s="164" t="s">
        <v>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M4" s="167" t="s">
        <v>17</v>
      </c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9"/>
    </row>
    <row r="5" spans="2:93" ht="9.9499999999999993" customHeight="1" x14ac:dyDescent="0.4"/>
    <row r="6" spans="2:93" ht="20.100000000000001" customHeight="1" x14ac:dyDescent="0.4">
      <c r="B6" s="220" t="s">
        <v>9</v>
      </c>
      <c r="C6" s="221"/>
      <c r="D6" s="221"/>
      <c r="E6" s="221"/>
      <c r="F6" s="221"/>
      <c r="G6" s="221"/>
      <c r="H6" s="222"/>
      <c r="J6" s="224"/>
      <c r="K6" s="204"/>
      <c r="L6" s="204"/>
      <c r="M6" s="204"/>
      <c r="N6" s="204"/>
      <c r="O6" s="204"/>
      <c r="P6" s="205"/>
      <c r="Q6" s="5"/>
      <c r="AM6" s="209" t="s">
        <v>20</v>
      </c>
      <c r="AN6" s="210"/>
      <c r="AO6" s="210"/>
      <c r="AP6" s="210"/>
      <c r="AQ6" s="210"/>
      <c r="AR6" s="210"/>
      <c r="AS6" s="211"/>
      <c r="AU6" s="225"/>
      <c r="AV6" s="226"/>
      <c r="AW6" s="226"/>
      <c r="AX6" s="226"/>
      <c r="AY6" s="178" t="s">
        <v>49</v>
      </c>
      <c r="AZ6" s="178"/>
      <c r="BA6" s="178"/>
      <c r="BB6" s="226"/>
      <c r="BC6" s="226"/>
      <c r="BD6" s="226"/>
      <c r="BE6" s="178" t="s">
        <v>34</v>
      </c>
      <c r="BF6" s="178"/>
      <c r="BG6" s="178"/>
      <c r="BH6" s="226"/>
      <c r="BI6" s="226"/>
      <c r="BJ6" s="226"/>
      <c r="BK6" s="178" t="s">
        <v>35</v>
      </c>
      <c r="BL6" s="178"/>
      <c r="BM6" s="179"/>
      <c r="BO6" s="180" t="s">
        <v>92</v>
      </c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</row>
    <row r="7" spans="2:93" ht="9.9499999999999993" customHeight="1" x14ac:dyDescent="0.4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93" ht="20.100000000000001" customHeight="1" x14ac:dyDescent="0.4">
      <c r="B8" s="181" t="s">
        <v>6</v>
      </c>
      <c r="C8" s="182"/>
      <c r="D8" s="182"/>
      <c r="E8" s="182"/>
      <c r="F8" s="182"/>
      <c r="G8" s="182"/>
      <c r="H8" s="183"/>
      <c r="J8" s="206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8"/>
      <c r="AM8" s="209" t="s">
        <v>18</v>
      </c>
      <c r="AN8" s="210"/>
      <c r="AO8" s="210"/>
      <c r="AP8" s="210"/>
      <c r="AQ8" s="210"/>
      <c r="AR8" s="210"/>
      <c r="AS8" s="211"/>
      <c r="AU8" s="212"/>
      <c r="AV8" s="213"/>
      <c r="AW8" s="213"/>
      <c r="AX8" s="213"/>
      <c r="AY8" s="213"/>
      <c r="AZ8" s="213"/>
      <c r="BA8" s="213"/>
      <c r="BB8" s="213"/>
      <c r="BC8" s="214"/>
    </row>
    <row r="9" spans="2:93" ht="9.9499999999999993" customHeight="1" x14ac:dyDescent="0.4">
      <c r="B9" s="215"/>
      <c r="C9" s="215"/>
      <c r="D9" s="215"/>
      <c r="E9" s="215"/>
      <c r="F9" s="215"/>
      <c r="G9" s="215"/>
      <c r="H9" s="21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CM9" s="3"/>
      <c r="CN9" s="3"/>
      <c r="CO9" s="3"/>
    </row>
    <row r="10" spans="2:93" ht="20.100000000000001" customHeight="1" x14ac:dyDescent="0.4">
      <c r="B10" s="181" t="s">
        <v>16</v>
      </c>
      <c r="C10" s="182"/>
      <c r="D10" s="182"/>
      <c r="E10" s="182"/>
      <c r="F10" s="182"/>
      <c r="G10" s="182"/>
      <c r="H10" s="183"/>
      <c r="J10" s="206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8"/>
      <c r="AM10" s="209" t="s">
        <v>19</v>
      </c>
      <c r="AN10" s="210"/>
      <c r="AO10" s="210"/>
      <c r="AP10" s="210"/>
      <c r="AQ10" s="210"/>
      <c r="AR10" s="210"/>
      <c r="AS10" s="211"/>
      <c r="AU10" s="188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1"/>
    </row>
    <row r="11" spans="2:93" ht="9.9499999999999993" customHeight="1" x14ac:dyDescent="0.4">
      <c r="B11" s="215"/>
      <c r="C11" s="215"/>
      <c r="D11" s="215"/>
      <c r="E11" s="215"/>
      <c r="F11" s="215"/>
      <c r="G11" s="215"/>
      <c r="H11" s="21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</row>
    <row r="12" spans="2:93" ht="20.100000000000001" customHeight="1" x14ac:dyDescent="0.4">
      <c r="B12" s="181" t="s">
        <v>8</v>
      </c>
      <c r="C12" s="182"/>
      <c r="D12" s="182"/>
      <c r="E12" s="182"/>
      <c r="F12" s="182"/>
      <c r="G12" s="182"/>
      <c r="H12" s="183"/>
      <c r="J12" s="184" t="s">
        <v>22</v>
      </c>
      <c r="K12" s="185"/>
      <c r="L12" s="186"/>
      <c r="M12" s="186"/>
      <c r="N12" s="186"/>
      <c r="O12" s="186"/>
      <c r="P12" s="186"/>
      <c r="Q12" s="186"/>
      <c r="R12" s="18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M12" s="209" t="s">
        <v>101</v>
      </c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1"/>
      <c r="BA12" s="212" t="s">
        <v>66</v>
      </c>
      <c r="BB12" s="213"/>
      <c r="BC12" s="213"/>
      <c r="BD12" s="213"/>
      <c r="BE12" s="213"/>
      <c r="BF12" s="213"/>
      <c r="BG12" s="213"/>
      <c r="BH12" s="213"/>
      <c r="BI12" s="214"/>
      <c r="BL12" s="180" t="s">
        <v>106</v>
      </c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</row>
    <row r="13" spans="2:93" ht="20.100000000000001" customHeight="1" x14ac:dyDescent="0.4">
      <c r="B13" s="215"/>
      <c r="C13" s="215"/>
      <c r="D13" s="215"/>
      <c r="E13" s="215"/>
      <c r="F13" s="215"/>
      <c r="G13" s="215"/>
      <c r="H13" s="215"/>
      <c r="J13" s="216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</row>
    <row r="14" spans="2:93" ht="20.100000000000001" customHeight="1" x14ac:dyDescent="0.4">
      <c r="J14" s="219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8"/>
      <c r="AM14" s="227" t="s">
        <v>64</v>
      </c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</row>
    <row r="15" spans="2:93" ht="9.9499999999999993" customHeight="1" x14ac:dyDescent="0.4">
      <c r="AU15" s="4"/>
      <c r="AV15" s="4"/>
      <c r="AW15" s="4"/>
      <c r="AX15" s="4"/>
      <c r="AY15" s="4"/>
      <c r="AZ15" s="4"/>
      <c r="BA15" s="4"/>
      <c r="BB15" s="4"/>
      <c r="BC15" s="4"/>
    </row>
    <row r="16" spans="2:93" ht="20.100000000000001" customHeight="1" x14ac:dyDescent="0.4">
      <c r="B16" s="181" t="s">
        <v>1</v>
      </c>
      <c r="C16" s="182"/>
      <c r="D16" s="182"/>
      <c r="E16" s="182"/>
      <c r="F16" s="182"/>
      <c r="G16" s="182"/>
      <c r="H16" s="183"/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7"/>
      <c r="V16" s="198" t="s">
        <v>2</v>
      </c>
      <c r="W16" s="199"/>
      <c r="X16" s="199"/>
      <c r="Y16" s="199"/>
      <c r="Z16" s="199"/>
      <c r="AA16" s="199"/>
      <c r="AB16" s="200"/>
      <c r="AD16" s="195"/>
      <c r="AE16" s="196"/>
      <c r="AF16" s="196"/>
      <c r="AG16" s="196"/>
      <c r="AH16" s="196"/>
      <c r="AI16" s="196"/>
      <c r="AJ16" s="196"/>
      <c r="AK16" s="196"/>
      <c r="AL16" s="196"/>
      <c r="AM16" s="196"/>
      <c r="AN16" s="197"/>
      <c r="AQ16" s="180" t="s">
        <v>68</v>
      </c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</row>
    <row r="17" spans="1:16189" ht="9.9499999999999993" customHeight="1" x14ac:dyDescent="0.4"/>
    <row r="18" spans="1:16189" ht="20.100000000000001" customHeight="1" x14ac:dyDescent="0.4">
      <c r="A18" s="4"/>
      <c r="B18" s="181" t="s">
        <v>10</v>
      </c>
      <c r="C18" s="182"/>
      <c r="D18" s="182"/>
      <c r="E18" s="182"/>
      <c r="F18" s="182"/>
      <c r="G18" s="182"/>
      <c r="H18" s="183"/>
      <c r="I18" s="4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3"/>
      <c r="Y18" s="181" t="s">
        <v>12</v>
      </c>
      <c r="Z18" s="182"/>
      <c r="AA18" s="182"/>
      <c r="AB18" s="182"/>
      <c r="AC18" s="182"/>
      <c r="AD18" s="182"/>
      <c r="AE18" s="183"/>
      <c r="AG18" s="201"/>
      <c r="AH18" s="202"/>
      <c r="AI18" s="202"/>
      <c r="AJ18" s="202"/>
      <c r="AK18" s="202"/>
      <c r="AL18" s="202"/>
      <c r="AM18" s="202"/>
      <c r="AN18" s="202"/>
      <c r="AO18" s="202"/>
      <c r="AP18" s="202"/>
      <c r="AQ18" s="190"/>
      <c r="AR18" s="191"/>
      <c r="AU18" s="220" t="s">
        <v>76</v>
      </c>
      <c r="AV18" s="221"/>
      <c r="AW18" s="221"/>
      <c r="AX18" s="221"/>
      <c r="AY18" s="221"/>
      <c r="AZ18" s="221"/>
      <c r="BA18" s="222"/>
      <c r="BC18" s="223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3"/>
      <c r="BQ18" s="181" t="s">
        <v>88</v>
      </c>
      <c r="BR18" s="182"/>
      <c r="BS18" s="182"/>
      <c r="BT18" s="182"/>
      <c r="BU18" s="182"/>
      <c r="BV18" s="182"/>
      <c r="BW18" s="183"/>
      <c r="BY18" s="223"/>
      <c r="BZ18" s="122"/>
      <c r="CA18" s="122"/>
      <c r="CB18" s="122"/>
      <c r="CC18" s="122"/>
      <c r="CD18" s="122"/>
      <c r="CE18" s="123"/>
      <c r="CM18" s="4"/>
      <c r="CN18" s="4"/>
      <c r="CO18" s="4"/>
      <c r="CP18" s="4"/>
      <c r="CQ18" s="4"/>
      <c r="CR18" s="4"/>
      <c r="CS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</row>
    <row r="19" spans="1:16189" ht="9.9499999999999993" customHeight="1" x14ac:dyDescent="0.4"/>
    <row r="20" spans="1:16189" ht="20.100000000000001" customHeight="1" x14ac:dyDescent="0.4">
      <c r="B20" s="181" t="s">
        <v>3</v>
      </c>
      <c r="C20" s="182"/>
      <c r="D20" s="182"/>
      <c r="E20" s="182"/>
      <c r="F20" s="182"/>
      <c r="G20" s="182"/>
      <c r="H20" s="183"/>
      <c r="I20" s="4"/>
      <c r="J20" s="195"/>
      <c r="K20" s="196"/>
      <c r="L20" s="196"/>
      <c r="M20" s="196"/>
      <c r="N20" s="196"/>
      <c r="O20" s="197"/>
      <c r="Q20" s="181" t="s">
        <v>13</v>
      </c>
      <c r="R20" s="182"/>
      <c r="S20" s="182"/>
      <c r="T20" s="182"/>
      <c r="U20" s="182"/>
      <c r="V20" s="182"/>
      <c r="W20" s="183"/>
      <c r="Y20" s="195"/>
      <c r="Z20" s="196"/>
      <c r="AA20" s="196"/>
      <c r="AB20" s="196"/>
      <c r="AC20" s="196"/>
      <c r="AD20" s="196"/>
      <c r="AE20" s="196"/>
      <c r="AF20" s="196"/>
      <c r="AG20" s="197"/>
      <c r="AU20" s="227" t="s">
        <v>89</v>
      </c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</row>
    <row r="21" spans="1:16189" ht="9.9499999999999993" customHeight="1" x14ac:dyDescent="0.4"/>
    <row r="22" spans="1:16189" ht="20.100000000000001" customHeight="1" x14ac:dyDescent="0.4">
      <c r="B22" s="181" t="s">
        <v>14</v>
      </c>
      <c r="C22" s="182"/>
      <c r="D22" s="182"/>
      <c r="E22" s="182"/>
      <c r="F22" s="182"/>
      <c r="G22" s="182"/>
      <c r="H22" s="183"/>
      <c r="J22" s="192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93"/>
      <c r="AC22" s="193"/>
      <c r="AD22" s="193"/>
      <c r="AE22" s="193"/>
      <c r="AF22" s="193"/>
      <c r="AG22" s="194"/>
      <c r="AH22" s="204" t="s">
        <v>15</v>
      </c>
      <c r="AI22" s="204"/>
      <c r="AJ22" s="204"/>
      <c r="AK22" s="204"/>
      <c r="AL22" s="204"/>
      <c r="AM22" s="205"/>
      <c r="AU22" s="114" t="s">
        <v>100</v>
      </c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</row>
    <row r="23" spans="1:16189" ht="9.9499999999999993" customHeight="1" x14ac:dyDescent="0.4"/>
    <row r="25" spans="1:16189" ht="9.9499999999999993" customHeight="1" x14ac:dyDescent="0.4"/>
    <row r="27" spans="1:16189" ht="9.9499999999999993" customHeight="1" x14ac:dyDescent="0.4"/>
  </sheetData>
  <mergeCells count="55">
    <mergeCell ref="AU22:CL22"/>
    <mergeCell ref="BQ18:BW18"/>
    <mergeCell ref="BY18:CE18"/>
    <mergeCell ref="AU20:CL20"/>
    <mergeCell ref="AM14:CL14"/>
    <mergeCell ref="J14:AK14"/>
    <mergeCell ref="AU18:BA18"/>
    <mergeCell ref="BC18:BN18"/>
    <mergeCell ref="B2:CL2"/>
    <mergeCell ref="B4:AK4"/>
    <mergeCell ref="AM4:CL4"/>
    <mergeCell ref="B6:H6"/>
    <mergeCell ref="J6:P6"/>
    <mergeCell ref="AM6:AS6"/>
    <mergeCell ref="AU6:AX6"/>
    <mergeCell ref="AY6:BA6"/>
    <mergeCell ref="BB6:BD6"/>
    <mergeCell ref="BE6:BG6"/>
    <mergeCell ref="BH6:BJ6"/>
    <mergeCell ref="BK6:BM6"/>
    <mergeCell ref="BO6:CL6"/>
    <mergeCell ref="B8:H8"/>
    <mergeCell ref="J8:AK8"/>
    <mergeCell ref="AM8:AS8"/>
    <mergeCell ref="AU8:BC8"/>
    <mergeCell ref="B13:H13"/>
    <mergeCell ref="J13:AK13"/>
    <mergeCell ref="B9:H9"/>
    <mergeCell ref="AM12:AY12"/>
    <mergeCell ref="B10:H10"/>
    <mergeCell ref="J10:AK10"/>
    <mergeCell ref="AM10:AS10"/>
    <mergeCell ref="B11:H11"/>
    <mergeCell ref="BA12:BI12"/>
    <mergeCell ref="B22:H22"/>
    <mergeCell ref="J22:AG22"/>
    <mergeCell ref="B16:H16"/>
    <mergeCell ref="J16:T16"/>
    <mergeCell ref="V16:AB16"/>
    <mergeCell ref="AD16:AN16"/>
    <mergeCell ref="B18:H18"/>
    <mergeCell ref="J18:W18"/>
    <mergeCell ref="Y18:AE18"/>
    <mergeCell ref="AH22:AM22"/>
    <mergeCell ref="AG18:AR18"/>
    <mergeCell ref="AQ16:BR16"/>
    <mergeCell ref="J20:O20"/>
    <mergeCell ref="Q20:W20"/>
    <mergeCell ref="Y20:AG20"/>
    <mergeCell ref="B20:H20"/>
    <mergeCell ref="BL12:CL12"/>
    <mergeCell ref="B12:H12"/>
    <mergeCell ref="J12:K12"/>
    <mergeCell ref="L12:R12"/>
    <mergeCell ref="AU10:CL10"/>
  </mergeCells>
  <phoneticPr fontId="1"/>
  <dataValidations count="6">
    <dataValidation imeMode="fullKatakana" allowBlank="1" showInputMessage="1" showErrorMessage="1" sqref="J22:AA22" xr:uid="{34786A31-6D17-4BC5-91E9-DA67E9962CD5}"/>
    <dataValidation type="list" allowBlank="1" showInputMessage="1" showErrorMessage="1" sqref="J20:O20" xr:uid="{918BB9F7-881C-4376-A176-B1851851C4D1}">
      <formula1>"当座,普通"</formula1>
    </dataValidation>
    <dataValidation imeMode="halfAlpha" allowBlank="1" showInputMessage="1" showErrorMessage="1" sqref="AU8:BC8 Y20:AG20 J16:T16 AD16:AN16 J6:P6 J12:R12" xr:uid="{8295BE09-794E-403F-9BAC-C90C9DBB7E19}"/>
    <dataValidation imeMode="hiragana" allowBlank="1" showInputMessage="1" showErrorMessage="1" sqref="AU10:BI10 J18:W18 AG18:AP18 J10:AK10 J8:AK8 J13:AK14 BC18:BL18" xr:uid="{7AEF6191-E821-43F1-9D66-EA7A8AB28D10}"/>
    <dataValidation type="list" imeMode="halfAlpha" allowBlank="1" showInputMessage="1" showErrorMessage="1" sqref="BA12:BI12" xr:uid="{CFDE5B28-7813-4430-A7FC-DA870A33A786}">
      <formula1>"切捨て,切上げ,四捨五入"</formula1>
    </dataValidation>
    <dataValidation type="list" imeMode="hiragana" allowBlank="1" showInputMessage="1" showErrorMessage="1" sqref="BY18:CE18" xr:uid="{18CA4824-485E-4E53-99EF-C04D62A234C5}">
      <formula1>"✓"</formula1>
    </dataValidation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3A9F-AE54-4CD6-8A5C-01D934266F7C}">
  <sheetPr codeName="Sheet11">
    <tabColor theme="2" tint="-9.9978637043366805E-2"/>
  </sheetPr>
  <dimension ref="A1:FQ150"/>
  <sheetViews>
    <sheetView zoomScaleNormal="100" workbookViewId="0">
      <selection activeCell="A2" sqref="A2:CU2"/>
    </sheetView>
  </sheetViews>
  <sheetFormatPr defaultColWidth="0.875" defaultRowHeight="24" customHeight="1" x14ac:dyDescent="0.4"/>
  <cols>
    <col min="1" max="30" width="0.875" style="29"/>
    <col min="31" max="31" width="0.5" style="29" customWidth="1"/>
    <col min="32" max="16384" width="0.875" style="29"/>
  </cols>
  <sheetData>
    <row r="1" spans="1:173" ht="21.95" customHeight="1" x14ac:dyDescent="0.4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7"/>
      <c r="CG1" s="348" t="s">
        <v>52</v>
      </c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</row>
    <row r="2" spans="1:173" ht="21.95" customHeight="1" x14ac:dyDescent="0.4">
      <c r="A2" s="336" t="s">
        <v>53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</row>
    <row r="3" spans="1:173" ht="21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7"/>
    </row>
    <row r="4" spans="1:173" ht="11.1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/>
      <c r="AC4" s="37"/>
      <c r="AD4" s="37"/>
      <c r="AE4" s="337" t="s">
        <v>44</v>
      </c>
      <c r="AF4" s="337"/>
      <c r="AG4" s="337"/>
      <c r="AH4" s="337"/>
      <c r="AI4" s="337"/>
      <c r="AJ4" s="337"/>
      <c r="AK4" s="337"/>
      <c r="AL4" s="37"/>
      <c r="AM4" s="37"/>
      <c r="AN4" s="37"/>
      <c r="AO4" s="37"/>
      <c r="AP4" s="37"/>
      <c r="AQ4" s="37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7"/>
      <c r="BI4" s="37"/>
      <c r="BJ4" s="37"/>
      <c r="BK4" s="37"/>
      <c r="BL4" s="37"/>
      <c r="BM4" s="37"/>
      <c r="BN4" s="37"/>
      <c r="BO4" s="37"/>
      <c r="BP4" s="37"/>
      <c r="BQ4" s="338" t="str">
        <f>IF(会社情報・請求書データ入力!$AU$6="","",会社情報・請求書データ入力!$AU$6)</f>
        <v/>
      </c>
      <c r="BR4" s="339"/>
      <c r="BS4" s="339"/>
      <c r="BT4" s="339"/>
      <c r="BU4" s="339"/>
      <c r="BV4" s="339"/>
      <c r="BW4" s="339"/>
      <c r="BX4" s="315" t="s">
        <v>49</v>
      </c>
      <c r="BY4" s="315"/>
      <c r="BZ4" s="315"/>
      <c r="CA4" s="315"/>
      <c r="CB4" s="339" t="str">
        <f>IF(会社情報・請求書データ入力!$BB$6="","",会社情報・請求書データ入力!$BB$6)</f>
        <v/>
      </c>
      <c r="CC4" s="339"/>
      <c r="CD4" s="339"/>
      <c r="CE4" s="339"/>
      <c r="CF4" s="339"/>
      <c r="CG4" s="315" t="s">
        <v>34</v>
      </c>
      <c r="CH4" s="315"/>
      <c r="CI4" s="315"/>
      <c r="CJ4" s="315"/>
      <c r="CK4" s="339" t="str">
        <f>IF(会社情報・請求書データ入力!$BH$6="","",会社情報・請求書データ入力!$BH$6)</f>
        <v/>
      </c>
      <c r="CL4" s="339"/>
      <c r="CM4" s="339"/>
      <c r="CN4" s="339"/>
      <c r="CO4" s="339"/>
      <c r="CP4" s="315" t="s">
        <v>35</v>
      </c>
      <c r="CQ4" s="315"/>
      <c r="CR4" s="315"/>
      <c r="CS4" s="315"/>
      <c r="CT4" s="342"/>
      <c r="CU4" s="37"/>
    </row>
    <row r="5" spans="1:173" ht="11.1" customHeight="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37"/>
      <c r="AF5" s="337"/>
      <c r="AG5" s="337"/>
      <c r="AH5" s="337"/>
      <c r="AI5" s="337"/>
      <c r="AJ5" s="337"/>
      <c r="AK5" s="3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40"/>
      <c r="BR5" s="341"/>
      <c r="BS5" s="341"/>
      <c r="BT5" s="341"/>
      <c r="BU5" s="341"/>
      <c r="BV5" s="341"/>
      <c r="BW5" s="341"/>
      <c r="BX5" s="299"/>
      <c r="BY5" s="299"/>
      <c r="BZ5" s="299"/>
      <c r="CA5" s="299"/>
      <c r="CB5" s="341"/>
      <c r="CC5" s="341"/>
      <c r="CD5" s="341"/>
      <c r="CE5" s="341"/>
      <c r="CF5" s="341"/>
      <c r="CG5" s="299"/>
      <c r="CH5" s="299"/>
      <c r="CI5" s="299"/>
      <c r="CJ5" s="299"/>
      <c r="CK5" s="341"/>
      <c r="CL5" s="341"/>
      <c r="CM5" s="341"/>
      <c r="CN5" s="341"/>
      <c r="CO5" s="341"/>
      <c r="CP5" s="299"/>
      <c r="CQ5" s="299"/>
      <c r="CR5" s="299"/>
      <c r="CS5" s="299"/>
      <c r="CT5" s="343"/>
      <c r="CU5" s="37"/>
    </row>
    <row r="6" spans="1:173" ht="15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</row>
    <row r="7" spans="1:173" s="30" customFormat="1" ht="18" customHeight="1" x14ac:dyDescent="0.4">
      <c r="A7" s="41"/>
      <c r="B7" s="42"/>
      <c r="C7" s="319" t="s">
        <v>18</v>
      </c>
      <c r="D7" s="319"/>
      <c r="E7" s="319"/>
      <c r="F7" s="319"/>
      <c r="G7" s="319"/>
      <c r="H7" s="319"/>
      <c r="I7" s="319"/>
      <c r="J7" s="319"/>
      <c r="K7" s="319"/>
      <c r="L7" s="319"/>
      <c r="M7" s="42"/>
      <c r="N7" s="344" t="str">
        <f>IF(会社情報・請求書データ入力!$AU$8="","",会社情報・請求書データ入力!$AU$8)</f>
        <v/>
      </c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42"/>
      <c r="AD7" s="319" t="s">
        <v>45</v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42"/>
      <c r="AP7" s="43"/>
      <c r="AQ7" s="345" t="str">
        <f>IF(会社情報・請求書データ入力!$AU$10="","",会社情報・請求書データ入力!$AU$10)</f>
        <v/>
      </c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41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</row>
    <row r="8" spans="1:173" s="30" customFormat="1" ht="15" customHeight="1" x14ac:dyDescent="0.4">
      <c r="A8" s="41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4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4"/>
      <c r="AP8" s="47"/>
      <c r="AQ8" s="48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50"/>
      <c r="BU8" s="44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4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41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</row>
    <row r="9" spans="1:173" s="30" customFormat="1" ht="23.1" customHeight="1" x14ac:dyDescent="0.4">
      <c r="A9" s="41"/>
      <c r="B9" s="52"/>
      <c r="C9" s="324" t="s">
        <v>30</v>
      </c>
      <c r="D9" s="325"/>
      <c r="E9" s="325"/>
      <c r="F9" s="325"/>
      <c r="G9" s="325"/>
      <c r="H9" s="325"/>
      <c r="I9" s="325"/>
      <c r="J9" s="325"/>
      <c r="K9" s="325"/>
      <c r="L9" s="325"/>
      <c r="M9" s="326"/>
      <c r="N9" s="53"/>
      <c r="O9" s="293" t="s">
        <v>50</v>
      </c>
      <c r="P9" s="294"/>
      <c r="Q9" s="294"/>
      <c r="R9" s="327">
        <f>S16+S12+S19</f>
        <v>0</v>
      </c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54"/>
      <c r="AH9" s="52"/>
      <c r="AI9" s="324" t="s">
        <v>4</v>
      </c>
      <c r="AJ9" s="325"/>
      <c r="AK9" s="325"/>
      <c r="AL9" s="325"/>
      <c r="AM9" s="325"/>
      <c r="AN9" s="325"/>
      <c r="AO9" s="325"/>
      <c r="AP9" s="325"/>
      <c r="AQ9" s="325"/>
      <c r="AR9" s="325"/>
      <c r="AS9" s="326"/>
      <c r="AT9" s="53"/>
      <c r="AU9" s="293" t="s">
        <v>50</v>
      </c>
      <c r="AV9" s="294"/>
      <c r="AW9" s="294"/>
      <c r="AX9" s="327">
        <f>S17+S13</f>
        <v>0</v>
      </c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54"/>
      <c r="BN9" s="52"/>
      <c r="BO9" s="324" t="s">
        <v>73</v>
      </c>
      <c r="BP9" s="325"/>
      <c r="BQ9" s="325"/>
      <c r="BR9" s="325"/>
      <c r="BS9" s="325"/>
      <c r="BT9" s="325"/>
      <c r="BU9" s="325"/>
      <c r="BV9" s="325"/>
      <c r="BW9" s="325"/>
      <c r="BX9" s="325"/>
      <c r="BY9" s="326"/>
      <c r="BZ9" s="53"/>
      <c r="CA9" s="293" t="s">
        <v>50</v>
      </c>
      <c r="CB9" s="294"/>
      <c r="CC9" s="294"/>
      <c r="CD9" s="327">
        <f>R9+AX9</f>
        <v>0</v>
      </c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54"/>
      <c r="CU9" s="41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</row>
    <row r="10" spans="1:173" s="31" customFormat="1" ht="5.0999999999999996" customHeight="1" x14ac:dyDescent="0.4">
      <c r="A10" s="55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5"/>
      <c r="M10" s="55"/>
      <c r="N10" s="55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5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5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</row>
    <row r="11" spans="1:173" s="31" customFormat="1" ht="23.1" customHeight="1" x14ac:dyDescent="0.4">
      <c r="A11" s="55"/>
      <c r="B11" s="305" t="s">
        <v>71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7"/>
      <c r="AF11" s="55"/>
      <c r="AG11" s="59"/>
      <c r="AH11" s="312" t="s">
        <v>80</v>
      </c>
      <c r="AI11" s="312"/>
      <c r="AJ11" s="312"/>
      <c r="AK11" s="312"/>
      <c r="AL11" s="312"/>
      <c r="AM11" s="312"/>
      <c r="AN11" s="312"/>
      <c r="AO11" s="312"/>
      <c r="AP11" s="312"/>
      <c r="AQ11" s="312"/>
      <c r="AR11" s="60"/>
      <c r="AS11" s="61"/>
      <c r="AT11" s="294" t="str">
        <f>IF(会社情報・請求書データ入力!$J$6="","",会社情報・請求書データ入力!$J$6)</f>
        <v/>
      </c>
      <c r="AU11" s="294"/>
      <c r="AV11" s="294"/>
      <c r="AW11" s="294"/>
      <c r="AX11" s="294"/>
      <c r="AY11" s="294"/>
      <c r="AZ11" s="294"/>
      <c r="BA11" s="294"/>
      <c r="BB11" s="294"/>
      <c r="BC11" s="294"/>
      <c r="BD11" s="39"/>
      <c r="BE11" s="62"/>
      <c r="BF11" s="328" t="s">
        <v>74</v>
      </c>
      <c r="BG11" s="312"/>
      <c r="BH11" s="312"/>
      <c r="BI11" s="312"/>
      <c r="BJ11" s="312"/>
      <c r="BK11" s="312"/>
      <c r="BL11" s="312"/>
      <c r="BM11" s="312"/>
      <c r="BN11" s="312"/>
      <c r="BO11" s="60"/>
      <c r="BP11" s="61"/>
      <c r="BQ11" s="315" t="str">
        <f>IF(会社情報・請求書データ入力!$BC$18="","",会社情報・請求書データ入力!$BC$18)</f>
        <v/>
      </c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30"/>
      <c r="CH11" s="331" t="str">
        <f>IF(会社情報・請求書データ入力!BY18="✓","免税事業者","課税事業者")</f>
        <v>課税事業者</v>
      </c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332"/>
      <c r="CU11" s="55"/>
    </row>
    <row r="12" spans="1:173" s="31" customFormat="1" ht="23.1" customHeight="1" x14ac:dyDescent="0.4">
      <c r="A12" s="55"/>
      <c r="B12" s="63"/>
      <c r="C12" s="312" t="s">
        <v>77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64"/>
      <c r="P12" s="314" t="s">
        <v>50</v>
      </c>
      <c r="Q12" s="315"/>
      <c r="R12" s="315"/>
      <c r="S12" s="316">
        <f>請求明細書!$AB$4</f>
        <v>0</v>
      </c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65"/>
      <c r="AF12" s="55"/>
      <c r="AG12" s="102"/>
      <c r="AH12" s="317" t="s">
        <v>46</v>
      </c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104"/>
      <c r="AV12" s="105"/>
      <c r="AW12" s="347" t="s">
        <v>22</v>
      </c>
      <c r="AX12" s="347"/>
      <c r="AY12" s="347"/>
      <c r="AZ12" s="347"/>
      <c r="BA12" s="347" t="str">
        <f>IF(会社情報・請求書データ入力!$L$12="","",会社情報・請求書データ入力!$L$12)</f>
        <v/>
      </c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96"/>
      <c r="BN12" s="105"/>
      <c r="BO12" s="106"/>
      <c r="BP12" s="103"/>
      <c r="BQ12" s="103"/>
      <c r="BR12" s="103"/>
      <c r="BS12" s="103"/>
      <c r="BT12" s="103"/>
      <c r="BU12" s="103"/>
      <c r="BV12" s="103"/>
      <c r="BW12" s="103"/>
      <c r="BX12" s="103"/>
      <c r="BY12" s="105"/>
      <c r="BZ12" s="105"/>
      <c r="CA12" s="96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/>
      <c r="CU12" s="55"/>
    </row>
    <row r="13" spans="1:173" s="31" customFormat="1" ht="23.1" customHeight="1" x14ac:dyDescent="0.4">
      <c r="A13" s="55"/>
      <c r="B13" s="66"/>
      <c r="C13" s="301" t="s">
        <v>4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67"/>
      <c r="P13" s="303" t="s">
        <v>50</v>
      </c>
      <c r="Q13" s="304"/>
      <c r="R13" s="304"/>
      <c r="S13" s="323">
        <f>請求明細書!$AP$4</f>
        <v>0</v>
      </c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68"/>
      <c r="AF13" s="55"/>
      <c r="AG13" s="69"/>
      <c r="AH13" s="265" t="s">
        <v>32</v>
      </c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70"/>
      <c r="AV13" s="71"/>
      <c r="AW13" s="333" t="str">
        <f>IF(会社情報・請求書データ入力!$J$13="","",会社情報・請求書データ入力!$J$13)</f>
        <v/>
      </c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1"/>
      <c r="CU13" s="55"/>
    </row>
    <row r="14" spans="1:173" s="31" customFormat="1" ht="23.1" customHeight="1" x14ac:dyDescent="0.4">
      <c r="A14" s="55"/>
      <c r="B14" s="72"/>
      <c r="C14" s="296" t="s">
        <v>72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73"/>
      <c r="P14" s="298" t="s">
        <v>50</v>
      </c>
      <c r="Q14" s="299"/>
      <c r="R14" s="299"/>
      <c r="S14" s="300">
        <f>請求明細書!$BC$4</f>
        <v>0</v>
      </c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74"/>
      <c r="AF14" s="55"/>
      <c r="AG14" s="75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76"/>
      <c r="AV14" s="77"/>
      <c r="AW14" s="309" t="str">
        <f>IF(会社情報・請求書データ入力!$J$14="","",会社情報・請求書データ入力!$J$14)</f>
        <v/>
      </c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1"/>
      <c r="CU14" s="55"/>
    </row>
    <row r="15" spans="1:173" s="31" customFormat="1" ht="23.1" customHeight="1" x14ac:dyDescent="0.4">
      <c r="A15" s="55"/>
      <c r="B15" s="305" t="s">
        <v>78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7"/>
      <c r="AF15" s="55"/>
      <c r="AG15" s="75"/>
      <c r="AH15" s="308" t="s">
        <v>33</v>
      </c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76"/>
      <c r="AV15" s="55"/>
      <c r="AW15" s="309" t="str">
        <f>IF(会社情報・請求書データ入力!$J$8="","",会社情報・請求書データ入力!$J$8)</f>
        <v/>
      </c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1"/>
      <c r="CU15" s="55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</row>
    <row r="16" spans="1:173" s="31" customFormat="1" ht="23.1" customHeight="1" x14ac:dyDescent="0.4">
      <c r="A16" s="55"/>
      <c r="B16" s="63"/>
      <c r="C16" s="312" t="s">
        <v>77</v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64"/>
      <c r="P16" s="314" t="s">
        <v>50</v>
      </c>
      <c r="Q16" s="315"/>
      <c r="R16" s="315"/>
      <c r="S16" s="316">
        <f>請求明細書!$AB$5</f>
        <v>0</v>
      </c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65"/>
      <c r="AF16" s="55"/>
      <c r="AG16" s="78"/>
      <c r="AH16" s="318" t="s">
        <v>42</v>
      </c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79"/>
      <c r="AV16" s="42"/>
      <c r="AW16" s="320" t="str">
        <f>IF(会社情報・請求書データ入力!$J$10="","",会社情報・請求書データ入力!$J$10)</f>
        <v/>
      </c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2"/>
      <c r="CU16" s="55"/>
      <c r="DI16" s="30"/>
      <c r="DJ16" s="30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</row>
    <row r="17" spans="1:135" s="31" customFormat="1" ht="23.1" customHeight="1" x14ac:dyDescent="0.4">
      <c r="A17" s="55"/>
      <c r="B17" s="66"/>
      <c r="C17" s="301" t="s">
        <v>4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67"/>
      <c r="P17" s="303" t="s">
        <v>50</v>
      </c>
      <c r="Q17" s="304"/>
      <c r="R17" s="304"/>
      <c r="S17" s="323">
        <f>請求明細書!$AP$5</f>
        <v>0</v>
      </c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68"/>
      <c r="AF17" s="55"/>
      <c r="AG17" s="80"/>
      <c r="AH17" s="295" t="s">
        <v>47</v>
      </c>
      <c r="AI17" s="263"/>
      <c r="AJ17" s="263"/>
      <c r="AK17" s="263"/>
      <c r="AL17" s="263"/>
      <c r="AM17" s="263"/>
      <c r="AN17" s="263"/>
      <c r="AO17" s="263"/>
      <c r="AP17" s="263"/>
      <c r="AQ17" s="263"/>
      <c r="AR17" s="81"/>
      <c r="AS17" s="82"/>
      <c r="AT17" s="274" t="str">
        <f>IF(会社情報・請求書データ入力!$J$16="","",会社情報・請求書データ入力!$J$16)</f>
        <v/>
      </c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83"/>
      <c r="BO17" s="295" t="s">
        <v>43</v>
      </c>
      <c r="BP17" s="263"/>
      <c r="BQ17" s="263"/>
      <c r="BR17" s="263"/>
      <c r="BS17" s="263"/>
      <c r="BT17" s="263"/>
      <c r="BU17" s="263"/>
      <c r="BV17" s="263"/>
      <c r="BW17" s="263"/>
      <c r="BX17" s="263"/>
      <c r="BY17" s="81"/>
      <c r="BZ17" s="82"/>
      <c r="CA17" s="274" t="str">
        <f>IF(会社情報・請求書データ入力!$AD$16="","",会社情報・請求書データ入力!$AD$16)</f>
        <v/>
      </c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6"/>
      <c r="CU17" s="55"/>
      <c r="DI17" s="30"/>
      <c r="DJ17" s="30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</row>
    <row r="18" spans="1:135" s="31" customFormat="1" ht="23.1" customHeight="1" x14ac:dyDescent="0.4">
      <c r="A18" s="55"/>
      <c r="B18" s="72"/>
      <c r="C18" s="296" t="s">
        <v>72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73"/>
      <c r="P18" s="298" t="s">
        <v>50</v>
      </c>
      <c r="Q18" s="299"/>
      <c r="R18" s="299"/>
      <c r="S18" s="300">
        <f>請求明細書!$BC$5</f>
        <v>0</v>
      </c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74"/>
      <c r="AF18" s="55"/>
      <c r="AG18" s="277" t="s">
        <v>48</v>
      </c>
      <c r="AH18" s="278"/>
      <c r="AI18" s="278"/>
      <c r="AJ18" s="279"/>
      <c r="AK18" s="71"/>
      <c r="AL18" s="265" t="s">
        <v>10</v>
      </c>
      <c r="AM18" s="265"/>
      <c r="AN18" s="265"/>
      <c r="AO18" s="265"/>
      <c r="AP18" s="265"/>
      <c r="AQ18" s="265"/>
      <c r="AR18" s="265"/>
      <c r="AS18" s="265"/>
      <c r="AT18" s="265"/>
      <c r="AU18" s="71"/>
      <c r="AV18" s="84"/>
      <c r="AW18" s="286" t="str">
        <f>IF(会社情報・請求書データ入力!$J$18="","",会社情報・請求書データ入力!$J$18)</f>
        <v/>
      </c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7"/>
      <c r="CA18" s="83"/>
      <c r="CB18" s="263" t="s">
        <v>3</v>
      </c>
      <c r="CC18" s="263"/>
      <c r="CD18" s="263"/>
      <c r="CE18" s="263"/>
      <c r="CF18" s="263"/>
      <c r="CG18" s="263"/>
      <c r="CH18" s="263"/>
      <c r="CI18" s="263"/>
      <c r="CJ18" s="263"/>
      <c r="CK18" s="81"/>
      <c r="CL18" s="288" t="str">
        <f>IF(会社情報・請求書データ入力!$J$20="","",会社情報・請求書データ入力!$J$20)</f>
        <v/>
      </c>
      <c r="CM18" s="289"/>
      <c r="CN18" s="289"/>
      <c r="CO18" s="289"/>
      <c r="CP18" s="289"/>
      <c r="CQ18" s="289"/>
      <c r="CR18" s="289"/>
      <c r="CS18" s="289"/>
      <c r="CT18" s="290"/>
      <c r="CU18" s="55"/>
      <c r="DI18" s="30"/>
      <c r="DJ18" s="30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</row>
    <row r="19" spans="1:135" s="31" customFormat="1" ht="23.1" customHeight="1" x14ac:dyDescent="0.4">
      <c r="A19" s="55"/>
      <c r="B19" s="291" t="s">
        <v>81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3" t="s">
        <v>50</v>
      </c>
      <c r="Q19" s="294"/>
      <c r="R19" s="294"/>
      <c r="S19" s="262">
        <f>請求明細書!$BC$6</f>
        <v>0</v>
      </c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54"/>
      <c r="AF19" s="55"/>
      <c r="AG19" s="280"/>
      <c r="AH19" s="281"/>
      <c r="AI19" s="281"/>
      <c r="AJ19" s="282"/>
      <c r="AK19" s="83"/>
      <c r="AL19" s="263" t="s">
        <v>12</v>
      </c>
      <c r="AM19" s="263"/>
      <c r="AN19" s="263"/>
      <c r="AO19" s="263"/>
      <c r="AP19" s="263"/>
      <c r="AQ19" s="263"/>
      <c r="AR19" s="263"/>
      <c r="AS19" s="263"/>
      <c r="AT19" s="263"/>
      <c r="AU19" s="82"/>
      <c r="AV19" s="83"/>
      <c r="AW19" s="264" t="str">
        <f>IF(会社情報・請求書データ入力!$AG$18="","",会社情報・請求書データ入力!$AG$18)</f>
        <v/>
      </c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84"/>
      <c r="BY19" s="265" t="s">
        <v>13</v>
      </c>
      <c r="BZ19" s="265"/>
      <c r="CA19" s="265"/>
      <c r="CB19" s="265"/>
      <c r="CC19" s="265"/>
      <c r="CD19" s="265"/>
      <c r="CE19" s="265"/>
      <c r="CF19" s="265"/>
      <c r="CG19" s="265"/>
      <c r="CH19" s="71"/>
      <c r="CI19" s="266" t="str">
        <f>IF(会社情報・請求書データ入力!$Y$20="","",会社情報・請求書データ入力!$Y$20)</f>
        <v/>
      </c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8"/>
      <c r="CU19" s="55"/>
    </row>
    <row r="20" spans="1:135" s="31" customFormat="1" ht="23.1" customHeight="1" x14ac:dyDescent="0.4">
      <c r="A20" s="55"/>
      <c r="B20" s="55" t="s">
        <v>79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283"/>
      <c r="AH20" s="284"/>
      <c r="AI20" s="284"/>
      <c r="AJ20" s="285"/>
      <c r="AK20" s="44"/>
      <c r="AL20" s="269" t="s">
        <v>51</v>
      </c>
      <c r="AM20" s="270"/>
      <c r="AN20" s="270"/>
      <c r="AO20" s="270"/>
      <c r="AP20" s="270"/>
      <c r="AQ20" s="270"/>
      <c r="AR20" s="270"/>
      <c r="AS20" s="270"/>
      <c r="AT20" s="270"/>
      <c r="AU20" s="44"/>
      <c r="AV20" s="85"/>
      <c r="AW20" s="271" t="str">
        <f>IF(会社情報・請求書データ入力!$J$22="","",会社情報・請求書データ入力!$J$22)</f>
        <v/>
      </c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3"/>
      <c r="CU20" s="55"/>
    </row>
    <row r="21" spans="1:135" s="31" customFormat="1" ht="9.75" customHeight="1" x14ac:dyDescent="0.4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</row>
    <row r="22" spans="1:135" s="31" customFormat="1" ht="20.100000000000001" customHeight="1" x14ac:dyDescent="0.4">
      <c r="A22" s="5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55"/>
    </row>
    <row r="23" spans="1:135" s="14" customFormat="1" ht="19.5" customHeight="1" x14ac:dyDescent="0.4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7"/>
    </row>
    <row r="24" spans="1:135" s="31" customFormat="1" ht="19.5" customHeight="1" x14ac:dyDescent="0.4">
      <c r="A24" s="55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7"/>
      <c r="CH24" s="88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</row>
    <row r="25" spans="1:135" s="14" customFormat="1" ht="6" customHeight="1" x14ac:dyDescent="0.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8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7"/>
    </row>
    <row r="26" spans="1:135" s="31" customFormat="1" ht="19.5" customHeight="1" x14ac:dyDescent="0.4">
      <c r="A26" s="55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7"/>
      <c r="CH26" s="88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35" s="14" customFormat="1" ht="6" customHeight="1" x14ac:dyDescent="0.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8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7"/>
    </row>
    <row r="28" spans="1:135" s="31" customFormat="1" ht="17.45" customHeight="1" x14ac:dyDescent="0.4">
      <c r="A28" s="55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7"/>
      <c r="CH28" s="88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</row>
    <row r="29" spans="1:135" s="14" customFormat="1" ht="6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8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7"/>
    </row>
    <row r="30" spans="1:135" s="31" customFormat="1" ht="19.5" customHeight="1" x14ac:dyDescent="0.4">
      <c r="A30" s="5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7"/>
      <c r="CH30" s="88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</row>
    <row r="31" spans="1:135" s="14" customFormat="1" ht="6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8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7"/>
    </row>
    <row r="32" spans="1:135" s="31" customFormat="1" ht="19.5" customHeight="1" x14ac:dyDescent="0.4">
      <c r="A32" s="55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7"/>
      <c r="CH32" s="88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</row>
    <row r="33" spans="1:99" s="14" customFormat="1" ht="6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8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7"/>
    </row>
    <row r="34" spans="1:99" s="31" customFormat="1" ht="19.5" customHeight="1" x14ac:dyDescent="0.4">
      <c r="A34" s="55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7"/>
      <c r="CH34" s="88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</row>
    <row r="35" spans="1:99" s="14" customFormat="1" ht="6" customHeight="1" x14ac:dyDescent="0.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8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7"/>
    </row>
    <row r="36" spans="1:99" s="31" customFormat="1" ht="19.5" customHeight="1" x14ac:dyDescent="0.4">
      <c r="A36" s="55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7"/>
      <c r="CH36" s="88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</row>
    <row r="37" spans="1:99" s="14" customFormat="1" ht="6" customHeight="1" x14ac:dyDescent="0.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8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7"/>
    </row>
    <row r="38" spans="1:99" s="31" customFormat="1" ht="19.5" customHeight="1" x14ac:dyDescent="0.4">
      <c r="A38" s="55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7"/>
      <c r="CH38" s="88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</row>
    <row r="39" spans="1:99" s="14" customFormat="1" ht="6" customHeight="1" x14ac:dyDescent="0.4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8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7"/>
    </row>
    <row r="40" spans="1:99" s="31" customFormat="1" ht="19.5" customHeight="1" x14ac:dyDescent="0.4">
      <c r="A40" s="5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7"/>
      <c r="CH40" s="88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</row>
    <row r="41" spans="1:99" s="14" customFormat="1" ht="6" customHeight="1" x14ac:dyDescent="0.4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8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7"/>
    </row>
    <row r="42" spans="1:99" s="31" customFormat="1" ht="19.5" customHeight="1" x14ac:dyDescent="0.4">
      <c r="A42" s="55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7"/>
      <c r="CH42" s="88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</row>
    <row r="43" spans="1:99" s="14" customFormat="1" ht="6" customHeight="1" x14ac:dyDescent="0.4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8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7"/>
    </row>
    <row r="44" spans="1:99" s="31" customFormat="1" ht="19.5" customHeight="1" x14ac:dyDescent="0.4">
      <c r="A44" s="55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57"/>
      <c r="BP44" s="57"/>
      <c r="BQ44" s="57"/>
      <c r="BR44" s="57"/>
      <c r="BS44" s="57"/>
      <c r="BT44" s="57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7"/>
      <c r="CH44" s="88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</row>
    <row r="45" spans="1:99" s="14" customFormat="1" ht="6" customHeight="1" x14ac:dyDescent="0.4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8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7"/>
    </row>
    <row r="46" spans="1:99" s="31" customFormat="1" ht="12" customHeight="1" x14ac:dyDescent="0.4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</row>
    <row r="47" spans="1:99" s="31" customFormat="1" ht="15.95" customHeight="1" x14ac:dyDescent="0.4">
      <c r="A47" s="55"/>
      <c r="B47" s="89"/>
      <c r="C47" s="89"/>
      <c r="D47" s="89"/>
      <c r="E47" s="89"/>
      <c r="F47" s="89"/>
      <c r="G47" s="89"/>
      <c r="H47" s="89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</row>
    <row r="48" spans="1:99" s="31" customFormat="1" ht="15.95" customHeight="1" x14ac:dyDescent="0.4">
      <c r="A48" s="55"/>
      <c r="B48" s="86"/>
      <c r="C48" s="86"/>
      <c r="D48" s="86"/>
      <c r="E48" s="86"/>
      <c r="F48" s="86"/>
      <c r="G48" s="86"/>
      <c r="H48" s="86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</row>
    <row r="49" spans="1:173" s="31" customFormat="1" ht="15.95" customHeight="1" x14ac:dyDescent="0.4">
      <c r="A49" s="55"/>
      <c r="B49" s="86"/>
      <c r="C49" s="86"/>
      <c r="D49" s="86"/>
      <c r="E49" s="86"/>
      <c r="F49" s="86"/>
      <c r="G49" s="86"/>
      <c r="H49" s="86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</row>
    <row r="50" spans="1:173" s="31" customFormat="1" ht="5.0999999999999996" customHeight="1" x14ac:dyDescent="0.4">
      <c r="A50" s="55"/>
      <c r="B50" s="89"/>
      <c r="C50" s="89"/>
      <c r="D50" s="89"/>
      <c r="E50" s="89"/>
      <c r="F50" s="89"/>
      <c r="G50" s="89"/>
      <c r="H50" s="89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</row>
    <row r="51" spans="1:173" ht="21.95" customHeight="1" x14ac:dyDescent="0.4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7"/>
      <c r="CG51" s="348" t="s">
        <v>91</v>
      </c>
      <c r="CH51" s="348"/>
      <c r="CI51" s="348"/>
      <c r="CJ51" s="348"/>
      <c r="CK51" s="348"/>
      <c r="CL51" s="348"/>
      <c r="CM51" s="348"/>
      <c r="CN51" s="348"/>
      <c r="CO51" s="348"/>
      <c r="CP51" s="348"/>
      <c r="CQ51" s="348"/>
      <c r="CR51" s="348"/>
      <c r="CS51" s="348"/>
      <c r="CT51" s="348"/>
    </row>
    <row r="52" spans="1:173" ht="21.95" customHeight="1" x14ac:dyDescent="0.4">
      <c r="A52" s="336" t="s">
        <v>53</v>
      </c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36"/>
      <c r="BO52" s="336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6"/>
      <c r="CA52" s="336"/>
      <c r="CB52" s="336"/>
      <c r="CC52" s="336"/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6"/>
      <c r="CS52" s="336"/>
      <c r="CT52" s="336"/>
      <c r="CU52" s="336"/>
    </row>
    <row r="53" spans="1:173" ht="21.75" customHeight="1" x14ac:dyDescent="0.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7"/>
    </row>
    <row r="54" spans="1:173" ht="11.1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7"/>
      <c r="AC54" s="37"/>
      <c r="AD54" s="37"/>
      <c r="AE54" s="337" t="s">
        <v>44</v>
      </c>
      <c r="AF54" s="337"/>
      <c r="AG54" s="337"/>
      <c r="AH54" s="337"/>
      <c r="AI54" s="337"/>
      <c r="AJ54" s="337"/>
      <c r="AK54" s="337"/>
      <c r="AL54" s="37"/>
      <c r="AM54" s="37"/>
      <c r="AN54" s="37"/>
      <c r="AO54" s="37"/>
      <c r="AP54" s="37"/>
      <c r="AQ54" s="37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7"/>
      <c r="BI54" s="37"/>
      <c r="BJ54" s="37"/>
      <c r="BK54" s="37"/>
      <c r="BL54" s="37"/>
      <c r="BM54" s="37"/>
      <c r="BN54" s="37"/>
      <c r="BO54" s="37"/>
      <c r="BP54" s="37"/>
      <c r="BQ54" s="338" t="str">
        <f>$BQ$4</f>
        <v/>
      </c>
      <c r="BR54" s="339"/>
      <c r="BS54" s="339"/>
      <c r="BT54" s="339"/>
      <c r="BU54" s="339"/>
      <c r="BV54" s="339"/>
      <c r="BW54" s="339"/>
      <c r="BX54" s="315" t="s">
        <v>49</v>
      </c>
      <c r="BY54" s="315"/>
      <c r="BZ54" s="315"/>
      <c r="CA54" s="315"/>
      <c r="CB54" s="339" t="str">
        <f>$CB$4</f>
        <v/>
      </c>
      <c r="CC54" s="339"/>
      <c r="CD54" s="339"/>
      <c r="CE54" s="339"/>
      <c r="CF54" s="339"/>
      <c r="CG54" s="315" t="s">
        <v>34</v>
      </c>
      <c r="CH54" s="315"/>
      <c r="CI54" s="315"/>
      <c r="CJ54" s="315"/>
      <c r="CK54" s="339" t="str">
        <f>$CK$4</f>
        <v/>
      </c>
      <c r="CL54" s="339"/>
      <c r="CM54" s="339"/>
      <c r="CN54" s="339"/>
      <c r="CO54" s="339"/>
      <c r="CP54" s="315" t="s">
        <v>35</v>
      </c>
      <c r="CQ54" s="315"/>
      <c r="CR54" s="315"/>
      <c r="CS54" s="315"/>
      <c r="CT54" s="342"/>
      <c r="CU54" s="37"/>
    </row>
    <row r="55" spans="1:173" ht="11.1" customHeight="1" x14ac:dyDescent="0.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37"/>
      <c r="AF55" s="337"/>
      <c r="AG55" s="337"/>
      <c r="AH55" s="337"/>
      <c r="AI55" s="337"/>
      <c r="AJ55" s="337"/>
      <c r="AK55" s="3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40"/>
      <c r="BR55" s="341"/>
      <c r="BS55" s="341"/>
      <c r="BT55" s="341"/>
      <c r="BU55" s="341"/>
      <c r="BV55" s="341"/>
      <c r="BW55" s="341"/>
      <c r="BX55" s="299"/>
      <c r="BY55" s="299"/>
      <c r="BZ55" s="299"/>
      <c r="CA55" s="299"/>
      <c r="CB55" s="341"/>
      <c r="CC55" s="341"/>
      <c r="CD55" s="341"/>
      <c r="CE55" s="341"/>
      <c r="CF55" s="341"/>
      <c r="CG55" s="299"/>
      <c r="CH55" s="299"/>
      <c r="CI55" s="299"/>
      <c r="CJ55" s="299"/>
      <c r="CK55" s="341"/>
      <c r="CL55" s="341"/>
      <c r="CM55" s="341"/>
      <c r="CN55" s="341"/>
      <c r="CO55" s="341"/>
      <c r="CP55" s="299"/>
      <c r="CQ55" s="299"/>
      <c r="CR55" s="299"/>
      <c r="CS55" s="299"/>
      <c r="CT55" s="343"/>
      <c r="CU55" s="37"/>
    </row>
    <row r="56" spans="1:173" ht="15" customHeight="1" x14ac:dyDescent="0.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40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</row>
    <row r="57" spans="1:173" s="30" customFormat="1" ht="18" customHeight="1" x14ac:dyDescent="0.4">
      <c r="A57" s="41"/>
      <c r="B57" s="42"/>
      <c r="C57" s="319" t="s">
        <v>18</v>
      </c>
      <c r="D57" s="319"/>
      <c r="E57" s="319"/>
      <c r="F57" s="319"/>
      <c r="G57" s="319"/>
      <c r="H57" s="319"/>
      <c r="I57" s="319"/>
      <c r="J57" s="319"/>
      <c r="K57" s="319"/>
      <c r="L57" s="319"/>
      <c r="M57" s="42"/>
      <c r="N57" s="344" t="str">
        <f>$N$7</f>
        <v/>
      </c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42"/>
      <c r="AD57" s="319" t="s">
        <v>45</v>
      </c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42"/>
      <c r="AP57" s="43"/>
      <c r="AQ57" s="345" t="str">
        <f>$AQ$7</f>
        <v/>
      </c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BN57" s="346"/>
      <c r="BO57" s="346"/>
      <c r="BP57" s="346"/>
      <c r="BQ57" s="346"/>
      <c r="BR57" s="346"/>
      <c r="BS57" s="346"/>
      <c r="BT57" s="346"/>
      <c r="BU57" s="346"/>
      <c r="BV57" s="346"/>
      <c r="BW57" s="346"/>
      <c r="BX57" s="346"/>
      <c r="BY57" s="346"/>
      <c r="BZ57" s="346"/>
      <c r="CA57" s="346"/>
      <c r="CB57" s="346"/>
      <c r="CC57" s="346"/>
      <c r="CD57" s="346"/>
      <c r="CE57" s="346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41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</row>
    <row r="58" spans="1:173" s="30" customFormat="1" ht="15" customHeight="1" x14ac:dyDescent="0.4">
      <c r="A58" s="41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4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4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4"/>
      <c r="AP58" s="47"/>
      <c r="AQ58" s="48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50"/>
      <c r="BU58" s="44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4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41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</row>
    <row r="59" spans="1:173" s="30" customFormat="1" ht="23.1" customHeight="1" x14ac:dyDescent="0.4">
      <c r="A59" s="41"/>
      <c r="B59" s="52"/>
      <c r="C59" s="324" t="s">
        <v>30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6"/>
      <c r="N59" s="53"/>
      <c r="O59" s="293" t="s">
        <v>50</v>
      </c>
      <c r="P59" s="294"/>
      <c r="Q59" s="294"/>
      <c r="R59" s="327">
        <f>$R$9</f>
        <v>0</v>
      </c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54"/>
      <c r="AH59" s="52"/>
      <c r="AI59" s="324" t="s">
        <v>4</v>
      </c>
      <c r="AJ59" s="325"/>
      <c r="AK59" s="325"/>
      <c r="AL59" s="325"/>
      <c r="AM59" s="325"/>
      <c r="AN59" s="325"/>
      <c r="AO59" s="325"/>
      <c r="AP59" s="325"/>
      <c r="AQ59" s="325"/>
      <c r="AR59" s="325"/>
      <c r="AS59" s="326"/>
      <c r="AT59" s="53"/>
      <c r="AU59" s="293" t="s">
        <v>50</v>
      </c>
      <c r="AV59" s="294"/>
      <c r="AW59" s="294"/>
      <c r="AX59" s="327">
        <f>$AX$9</f>
        <v>0</v>
      </c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54"/>
      <c r="BN59" s="52"/>
      <c r="BO59" s="324" t="s">
        <v>73</v>
      </c>
      <c r="BP59" s="325"/>
      <c r="BQ59" s="325"/>
      <c r="BR59" s="325"/>
      <c r="BS59" s="325"/>
      <c r="BT59" s="325"/>
      <c r="BU59" s="325"/>
      <c r="BV59" s="325"/>
      <c r="BW59" s="325"/>
      <c r="BX59" s="325"/>
      <c r="BY59" s="326"/>
      <c r="BZ59" s="53"/>
      <c r="CA59" s="293" t="s">
        <v>50</v>
      </c>
      <c r="CB59" s="294"/>
      <c r="CC59" s="294"/>
      <c r="CD59" s="327">
        <f>$CD$9</f>
        <v>0</v>
      </c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54"/>
      <c r="CU59" s="41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</row>
    <row r="60" spans="1:173" s="31" customFormat="1" ht="5.0999999999999996" customHeight="1" x14ac:dyDescent="0.4">
      <c r="A60" s="55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5"/>
      <c r="M60" s="55"/>
      <c r="N60" s="55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5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5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</row>
    <row r="61" spans="1:173" s="31" customFormat="1" ht="23.1" customHeight="1" x14ac:dyDescent="0.4">
      <c r="A61" s="55"/>
      <c r="B61" s="305" t="s">
        <v>71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7"/>
      <c r="AF61" s="55"/>
      <c r="AG61" s="59"/>
      <c r="AH61" s="312" t="s">
        <v>80</v>
      </c>
      <c r="AI61" s="312"/>
      <c r="AJ61" s="312"/>
      <c r="AK61" s="312"/>
      <c r="AL61" s="312"/>
      <c r="AM61" s="312"/>
      <c r="AN61" s="312"/>
      <c r="AO61" s="312"/>
      <c r="AP61" s="312"/>
      <c r="AQ61" s="312"/>
      <c r="AR61" s="60"/>
      <c r="AS61" s="61"/>
      <c r="AT61" s="294" t="str">
        <f>$AT$11</f>
        <v/>
      </c>
      <c r="AU61" s="294"/>
      <c r="AV61" s="294"/>
      <c r="AW61" s="294"/>
      <c r="AX61" s="294"/>
      <c r="AY61" s="294"/>
      <c r="AZ61" s="294"/>
      <c r="BA61" s="294"/>
      <c r="BB61" s="294"/>
      <c r="BC61" s="294"/>
      <c r="BD61" s="39"/>
      <c r="BE61" s="62"/>
      <c r="BF61" s="328" t="s">
        <v>74</v>
      </c>
      <c r="BG61" s="312"/>
      <c r="BH61" s="312"/>
      <c r="BI61" s="312"/>
      <c r="BJ61" s="312"/>
      <c r="BK61" s="312"/>
      <c r="BL61" s="312"/>
      <c r="BM61" s="312"/>
      <c r="BN61" s="312"/>
      <c r="BO61" s="60"/>
      <c r="BP61" s="61"/>
      <c r="BQ61" s="315" t="str">
        <f>$BQ$11</f>
        <v/>
      </c>
      <c r="BR61" s="329"/>
      <c r="BS61" s="329"/>
      <c r="BT61" s="329"/>
      <c r="BU61" s="329"/>
      <c r="BV61" s="329"/>
      <c r="BW61" s="329"/>
      <c r="BX61" s="329"/>
      <c r="BY61" s="329"/>
      <c r="BZ61" s="329"/>
      <c r="CA61" s="329"/>
      <c r="CB61" s="329"/>
      <c r="CC61" s="329"/>
      <c r="CD61" s="329"/>
      <c r="CE61" s="329"/>
      <c r="CF61" s="329"/>
      <c r="CG61" s="330"/>
      <c r="CH61" s="331" t="str">
        <f>$CH$11</f>
        <v>課税事業者</v>
      </c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332"/>
      <c r="CU61" s="55"/>
    </row>
    <row r="62" spans="1:173" s="31" customFormat="1" ht="23.1" customHeight="1" x14ac:dyDescent="0.4">
      <c r="A62" s="55"/>
      <c r="B62" s="63"/>
      <c r="C62" s="312" t="s">
        <v>77</v>
      </c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64"/>
      <c r="P62" s="314" t="s">
        <v>50</v>
      </c>
      <c r="Q62" s="315"/>
      <c r="R62" s="315"/>
      <c r="S62" s="316">
        <f>$S$12</f>
        <v>0</v>
      </c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65"/>
      <c r="AF62" s="55"/>
      <c r="AG62" s="102"/>
      <c r="AH62" s="317" t="s">
        <v>46</v>
      </c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104"/>
      <c r="AV62" s="105"/>
      <c r="AW62" s="347" t="s">
        <v>22</v>
      </c>
      <c r="AX62" s="347"/>
      <c r="AY62" s="347"/>
      <c r="AZ62" s="347"/>
      <c r="BA62" s="347" t="str">
        <f>$BA$12</f>
        <v/>
      </c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96"/>
      <c r="BN62" s="105"/>
      <c r="BO62" s="106"/>
      <c r="BP62" s="103"/>
      <c r="BQ62" s="103"/>
      <c r="BR62" s="103"/>
      <c r="BS62" s="103"/>
      <c r="BT62" s="103"/>
      <c r="BU62" s="103"/>
      <c r="BV62" s="103"/>
      <c r="BW62" s="103"/>
      <c r="BX62" s="103"/>
      <c r="BY62" s="105"/>
      <c r="BZ62" s="105"/>
      <c r="CA62" s="96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8"/>
      <c r="CU62" s="55"/>
    </row>
    <row r="63" spans="1:173" s="31" customFormat="1" ht="23.1" customHeight="1" x14ac:dyDescent="0.4">
      <c r="A63" s="55"/>
      <c r="B63" s="66"/>
      <c r="C63" s="301" t="s">
        <v>4</v>
      </c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67"/>
      <c r="P63" s="303" t="s">
        <v>50</v>
      </c>
      <c r="Q63" s="304"/>
      <c r="R63" s="304"/>
      <c r="S63" s="323">
        <f>$S$13</f>
        <v>0</v>
      </c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68"/>
      <c r="AF63" s="55"/>
      <c r="AG63" s="69"/>
      <c r="AH63" s="265" t="s">
        <v>32</v>
      </c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5"/>
      <c r="AT63" s="265"/>
      <c r="AU63" s="70"/>
      <c r="AV63" s="71"/>
      <c r="AW63" s="333" t="str">
        <f>$AW$13</f>
        <v/>
      </c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334"/>
      <c r="CT63" s="335"/>
      <c r="CU63" s="55"/>
    </row>
    <row r="64" spans="1:173" s="31" customFormat="1" ht="23.1" customHeight="1" x14ac:dyDescent="0.4">
      <c r="A64" s="55"/>
      <c r="B64" s="72"/>
      <c r="C64" s="296" t="s">
        <v>72</v>
      </c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73"/>
      <c r="P64" s="298" t="s">
        <v>50</v>
      </c>
      <c r="Q64" s="299"/>
      <c r="R64" s="299"/>
      <c r="S64" s="300">
        <f>$S$14</f>
        <v>0</v>
      </c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74"/>
      <c r="AF64" s="55"/>
      <c r="AG64" s="75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76"/>
      <c r="AV64" s="77"/>
      <c r="AW64" s="309" t="str">
        <f>$AW$14</f>
        <v/>
      </c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1"/>
      <c r="CU64" s="55"/>
    </row>
    <row r="65" spans="1:150" s="31" customFormat="1" ht="23.1" customHeight="1" x14ac:dyDescent="0.4">
      <c r="A65" s="55"/>
      <c r="B65" s="305" t="s">
        <v>78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7"/>
      <c r="AF65" s="55"/>
      <c r="AG65" s="75"/>
      <c r="AH65" s="308" t="s">
        <v>33</v>
      </c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76"/>
      <c r="AV65" s="55"/>
      <c r="AW65" s="309" t="str">
        <f>$AW$15</f>
        <v/>
      </c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310"/>
      <c r="CP65" s="310"/>
      <c r="CQ65" s="310"/>
      <c r="CR65" s="310"/>
      <c r="CS65" s="310"/>
      <c r="CT65" s="311"/>
      <c r="CU65" s="55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</row>
    <row r="66" spans="1:150" s="31" customFormat="1" ht="23.1" customHeight="1" x14ac:dyDescent="0.4">
      <c r="A66" s="55"/>
      <c r="B66" s="63"/>
      <c r="C66" s="312" t="s">
        <v>77</v>
      </c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64"/>
      <c r="P66" s="314" t="s">
        <v>50</v>
      </c>
      <c r="Q66" s="315"/>
      <c r="R66" s="315"/>
      <c r="S66" s="316">
        <f>$S$16</f>
        <v>0</v>
      </c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65"/>
      <c r="AF66" s="55"/>
      <c r="AG66" s="78"/>
      <c r="AH66" s="318" t="s">
        <v>42</v>
      </c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79"/>
      <c r="AV66" s="42"/>
      <c r="AW66" s="320" t="str">
        <f>$AW$16</f>
        <v/>
      </c>
      <c r="AX66" s="321"/>
      <c r="AY66" s="321"/>
      <c r="AZ66" s="321"/>
      <c r="BA66" s="321"/>
      <c r="BB66" s="321"/>
      <c r="BC66" s="321"/>
      <c r="BD66" s="321"/>
      <c r="BE66" s="321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2"/>
      <c r="CU66" s="55"/>
      <c r="DI66" s="30"/>
      <c r="DJ66" s="30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</row>
    <row r="67" spans="1:150" s="31" customFormat="1" ht="23.1" customHeight="1" x14ac:dyDescent="0.4">
      <c r="A67" s="55"/>
      <c r="B67" s="66"/>
      <c r="C67" s="301" t="s">
        <v>4</v>
      </c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67"/>
      <c r="P67" s="303" t="s">
        <v>50</v>
      </c>
      <c r="Q67" s="304"/>
      <c r="R67" s="304"/>
      <c r="S67" s="323">
        <f>$S$17</f>
        <v>0</v>
      </c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68"/>
      <c r="AF67" s="55"/>
      <c r="AG67" s="80"/>
      <c r="AH67" s="295" t="s">
        <v>47</v>
      </c>
      <c r="AI67" s="263"/>
      <c r="AJ67" s="263"/>
      <c r="AK67" s="263"/>
      <c r="AL67" s="263"/>
      <c r="AM67" s="263"/>
      <c r="AN67" s="263"/>
      <c r="AO67" s="263"/>
      <c r="AP67" s="263"/>
      <c r="AQ67" s="263"/>
      <c r="AR67" s="81"/>
      <c r="AS67" s="82"/>
      <c r="AT67" s="274" t="str">
        <f>$AT$17</f>
        <v/>
      </c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83"/>
      <c r="BO67" s="295" t="s">
        <v>43</v>
      </c>
      <c r="BP67" s="263"/>
      <c r="BQ67" s="263"/>
      <c r="BR67" s="263"/>
      <c r="BS67" s="263"/>
      <c r="BT67" s="263"/>
      <c r="BU67" s="263"/>
      <c r="BV67" s="263"/>
      <c r="BW67" s="263"/>
      <c r="BX67" s="263"/>
      <c r="BY67" s="81"/>
      <c r="BZ67" s="82"/>
      <c r="CA67" s="274" t="str">
        <f>$CA$17</f>
        <v/>
      </c>
      <c r="CB67" s="275"/>
      <c r="CC67" s="275"/>
      <c r="CD67" s="275"/>
      <c r="CE67" s="275"/>
      <c r="CF67" s="275"/>
      <c r="CG67" s="275"/>
      <c r="CH67" s="275"/>
      <c r="CI67" s="275"/>
      <c r="CJ67" s="275"/>
      <c r="CK67" s="275"/>
      <c r="CL67" s="275"/>
      <c r="CM67" s="275"/>
      <c r="CN67" s="275"/>
      <c r="CO67" s="275"/>
      <c r="CP67" s="275"/>
      <c r="CQ67" s="275"/>
      <c r="CR67" s="275"/>
      <c r="CS67" s="275"/>
      <c r="CT67" s="276"/>
      <c r="CU67" s="55"/>
      <c r="DI67" s="30"/>
      <c r="DJ67" s="30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</row>
    <row r="68" spans="1:150" s="31" customFormat="1" ht="23.1" customHeight="1" x14ac:dyDescent="0.4">
      <c r="A68" s="55"/>
      <c r="B68" s="72"/>
      <c r="C68" s="296" t="s">
        <v>72</v>
      </c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73"/>
      <c r="P68" s="298" t="s">
        <v>50</v>
      </c>
      <c r="Q68" s="299"/>
      <c r="R68" s="299"/>
      <c r="S68" s="300">
        <f>$S$18</f>
        <v>0</v>
      </c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74"/>
      <c r="AF68" s="55"/>
      <c r="AG68" s="277" t="s">
        <v>48</v>
      </c>
      <c r="AH68" s="278"/>
      <c r="AI68" s="278"/>
      <c r="AJ68" s="279"/>
      <c r="AK68" s="71"/>
      <c r="AL68" s="265" t="s">
        <v>10</v>
      </c>
      <c r="AM68" s="265"/>
      <c r="AN68" s="265"/>
      <c r="AO68" s="265"/>
      <c r="AP68" s="265"/>
      <c r="AQ68" s="265"/>
      <c r="AR68" s="265"/>
      <c r="AS68" s="265"/>
      <c r="AT68" s="265"/>
      <c r="AU68" s="71"/>
      <c r="AV68" s="84"/>
      <c r="AW68" s="286" t="str">
        <f>$AW$18</f>
        <v/>
      </c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7"/>
      <c r="CA68" s="83"/>
      <c r="CB68" s="263" t="s">
        <v>3</v>
      </c>
      <c r="CC68" s="263"/>
      <c r="CD68" s="263"/>
      <c r="CE68" s="263"/>
      <c r="CF68" s="263"/>
      <c r="CG68" s="263"/>
      <c r="CH68" s="263"/>
      <c r="CI68" s="263"/>
      <c r="CJ68" s="263"/>
      <c r="CK68" s="81"/>
      <c r="CL68" s="288" t="str">
        <f>$CL$18</f>
        <v/>
      </c>
      <c r="CM68" s="289"/>
      <c r="CN68" s="289"/>
      <c r="CO68" s="289"/>
      <c r="CP68" s="289"/>
      <c r="CQ68" s="289"/>
      <c r="CR68" s="289"/>
      <c r="CS68" s="289"/>
      <c r="CT68" s="290"/>
      <c r="CU68" s="55"/>
      <c r="DI68" s="30"/>
      <c r="DJ68" s="30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</row>
    <row r="69" spans="1:150" s="31" customFormat="1" ht="23.1" customHeight="1" x14ac:dyDescent="0.4">
      <c r="A69" s="55"/>
      <c r="B69" s="291" t="s">
        <v>81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3" t="s">
        <v>50</v>
      </c>
      <c r="Q69" s="294"/>
      <c r="R69" s="294"/>
      <c r="S69" s="262">
        <f>$S$19</f>
        <v>0</v>
      </c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54"/>
      <c r="AF69" s="55"/>
      <c r="AG69" s="280"/>
      <c r="AH69" s="281"/>
      <c r="AI69" s="281"/>
      <c r="AJ69" s="282"/>
      <c r="AK69" s="83"/>
      <c r="AL69" s="263" t="s">
        <v>12</v>
      </c>
      <c r="AM69" s="263"/>
      <c r="AN69" s="263"/>
      <c r="AO69" s="263"/>
      <c r="AP69" s="263"/>
      <c r="AQ69" s="263"/>
      <c r="AR69" s="263"/>
      <c r="AS69" s="263"/>
      <c r="AT69" s="263"/>
      <c r="AU69" s="82"/>
      <c r="AV69" s="83"/>
      <c r="AW69" s="264" t="str">
        <f>$AW$19</f>
        <v/>
      </c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84"/>
      <c r="BY69" s="265" t="s">
        <v>13</v>
      </c>
      <c r="BZ69" s="265"/>
      <c r="CA69" s="265"/>
      <c r="CB69" s="265"/>
      <c r="CC69" s="265"/>
      <c r="CD69" s="265"/>
      <c r="CE69" s="265"/>
      <c r="CF69" s="265"/>
      <c r="CG69" s="265"/>
      <c r="CH69" s="71"/>
      <c r="CI69" s="266" t="str">
        <f>$CI$19</f>
        <v/>
      </c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8"/>
      <c r="CU69" s="55"/>
    </row>
    <row r="70" spans="1:150" s="31" customFormat="1" ht="23.1" customHeight="1" x14ac:dyDescent="0.4">
      <c r="A70" s="55"/>
      <c r="B70" s="55" t="s">
        <v>79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283"/>
      <c r="AH70" s="284"/>
      <c r="AI70" s="284"/>
      <c r="AJ70" s="285"/>
      <c r="AK70" s="44"/>
      <c r="AL70" s="269" t="s">
        <v>51</v>
      </c>
      <c r="AM70" s="270"/>
      <c r="AN70" s="270"/>
      <c r="AO70" s="270"/>
      <c r="AP70" s="270"/>
      <c r="AQ70" s="270"/>
      <c r="AR70" s="270"/>
      <c r="AS70" s="270"/>
      <c r="AT70" s="270"/>
      <c r="AU70" s="44"/>
      <c r="AV70" s="85"/>
      <c r="AW70" s="271" t="str">
        <f>$AW$20</f>
        <v/>
      </c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3"/>
      <c r="CU70" s="55"/>
    </row>
    <row r="71" spans="1:150" s="31" customFormat="1" ht="9.75" customHeight="1" x14ac:dyDescent="0.4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</row>
    <row r="72" spans="1:150" s="31" customFormat="1" ht="20.100000000000001" customHeight="1" x14ac:dyDescent="0.4">
      <c r="A72" s="5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55"/>
    </row>
    <row r="73" spans="1:150" s="14" customFormat="1" ht="19.5" customHeight="1" x14ac:dyDescent="0.4">
      <c r="A73" s="87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7"/>
    </row>
    <row r="74" spans="1:150" s="31" customFormat="1" ht="19.5" customHeight="1" x14ac:dyDescent="0.4">
      <c r="A74" s="55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7"/>
      <c r="CH74" s="88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</row>
    <row r="75" spans="1:150" s="14" customFormat="1" ht="6" customHeight="1" x14ac:dyDescent="0.4">
      <c r="A75" s="87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8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7"/>
    </row>
    <row r="76" spans="1:150" s="31" customFormat="1" ht="19.5" customHeight="1" x14ac:dyDescent="0.4">
      <c r="A76" s="55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7"/>
      <c r="CH76" s="88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</row>
    <row r="77" spans="1:150" s="14" customFormat="1" ht="6" customHeight="1" x14ac:dyDescent="0.4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8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7"/>
    </row>
    <row r="78" spans="1:150" s="31" customFormat="1" ht="17.45" customHeight="1" x14ac:dyDescent="0.4">
      <c r="A78" s="55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7"/>
      <c r="CH78" s="88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</row>
    <row r="79" spans="1:150" s="14" customFormat="1" ht="6" customHeight="1" x14ac:dyDescent="0.4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8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7"/>
    </row>
    <row r="80" spans="1:150" s="31" customFormat="1" ht="19.5" customHeight="1" x14ac:dyDescent="0.4">
      <c r="A80" s="55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7"/>
      <c r="CH80" s="88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</row>
    <row r="81" spans="1:99" s="14" customFormat="1" ht="6" customHeight="1" x14ac:dyDescent="0.4">
      <c r="A81" s="87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8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7"/>
    </row>
    <row r="82" spans="1:99" s="31" customFormat="1" ht="19.5" customHeight="1" x14ac:dyDescent="0.4">
      <c r="A82" s="55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7"/>
      <c r="CH82" s="88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</row>
    <row r="83" spans="1:99" s="14" customFormat="1" ht="6" customHeight="1" x14ac:dyDescent="0.4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8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7"/>
    </row>
    <row r="84" spans="1:99" s="31" customFormat="1" ht="19.5" customHeight="1" x14ac:dyDescent="0.4">
      <c r="A84" s="55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7"/>
      <c r="CH84" s="88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</row>
    <row r="85" spans="1:99" s="14" customFormat="1" ht="6" customHeight="1" x14ac:dyDescent="0.4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8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7"/>
    </row>
    <row r="86" spans="1:99" s="31" customFormat="1" ht="19.5" customHeight="1" x14ac:dyDescent="0.4">
      <c r="A86" s="55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7"/>
      <c r="CH86" s="88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</row>
    <row r="87" spans="1:99" s="14" customFormat="1" ht="6" customHeight="1" x14ac:dyDescent="0.4">
      <c r="A87" s="87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8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7"/>
    </row>
    <row r="88" spans="1:99" s="31" customFormat="1" ht="19.5" customHeight="1" x14ac:dyDescent="0.4">
      <c r="A88" s="55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7"/>
      <c r="CH88" s="88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</row>
    <row r="89" spans="1:99" s="14" customFormat="1" ht="6" customHeight="1" x14ac:dyDescent="0.4">
      <c r="A89" s="87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8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7"/>
    </row>
    <row r="90" spans="1:99" s="31" customFormat="1" ht="19.5" customHeight="1" x14ac:dyDescent="0.4">
      <c r="A90" s="55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7"/>
      <c r="CH90" s="88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</row>
    <row r="91" spans="1:99" s="14" customFormat="1" ht="6" customHeight="1" x14ac:dyDescent="0.4">
      <c r="A91" s="87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8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7"/>
    </row>
    <row r="92" spans="1:99" s="31" customFormat="1" ht="19.5" customHeight="1" x14ac:dyDescent="0.4">
      <c r="A92" s="55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7"/>
      <c r="CH92" s="88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</row>
    <row r="93" spans="1:99" s="14" customFormat="1" ht="6" customHeight="1" x14ac:dyDescent="0.4">
      <c r="A93" s="87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8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7"/>
    </row>
    <row r="94" spans="1:99" s="31" customFormat="1" ht="19.5" customHeight="1" x14ac:dyDescent="0.4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57"/>
      <c r="BP94" s="57"/>
      <c r="BQ94" s="57"/>
      <c r="BR94" s="57"/>
      <c r="BS94" s="57"/>
      <c r="BT94" s="57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7"/>
      <c r="CH94" s="88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</row>
    <row r="95" spans="1:99" s="14" customFormat="1" ht="6" customHeight="1" x14ac:dyDescent="0.4">
      <c r="A95" s="87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8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7"/>
    </row>
    <row r="96" spans="1:99" s="31" customFormat="1" ht="12" customHeight="1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</row>
    <row r="97" spans="1:173" s="31" customFormat="1" ht="15.95" customHeight="1" x14ac:dyDescent="0.4">
      <c r="A97" s="55"/>
      <c r="B97" s="89"/>
      <c r="C97" s="89"/>
      <c r="D97" s="89"/>
      <c r="E97" s="89"/>
      <c r="F97" s="89"/>
      <c r="G97" s="89"/>
      <c r="H97" s="89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</row>
    <row r="98" spans="1:173" s="31" customFormat="1" ht="15.95" customHeight="1" x14ac:dyDescent="0.4">
      <c r="A98" s="55"/>
      <c r="B98" s="86"/>
      <c r="C98" s="86"/>
      <c r="D98" s="86"/>
      <c r="E98" s="86"/>
      <c r="F98" s="86"/>
      <c r="G98" s="86"/>
      <c r="H98" s="86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</row>
    <row r="99" spans="1:173" s="31" customFormat="1" ht="15.95" customHeight="1" x14ac:dyDescent="0.4">
      <c r="A99" s="55"/>
      <c r="B99" s="86"/>
      <c r="C99" s="86"/>
      <c r="D99" s="86"/>
      <c r="E99" s="86"/>
      <c r="F99" s="86"/>
      <c r="G99" s="86"/>
      <c r="H99" s="86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</row>
    <row r="100" spans="1:173" s="31" customFormat="1" ht="5.0999999999999996" customHeight="1" x14ac:dyDescent="0.4">
      <c r="A100" s="55"/>
      <c r="B100" s="89"/>
      <c r="C100" s="89"/>
      <c r="D100" s="89"/>
      <c r="E100" s="89"/>
      <c r="F100" s="89"/>
      <c r="G100" s="89"/>
      <c r="H100" s="89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</row>
    <row r="101" spans="1:173" ht="21.95" customHeight="1" x14ac:dyDescent="0.4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7"/>
      <c r="CG101" s="348" t="s">
        <v>61</v>
      </c>
      <c r="CH101" s="348"/>
      <c r="CI101" s="348"/>
      <c r="CJ101" s="348"/>
      <c r="CK101" s="348"/>
      <c r="CL101" s="348"/>
      <c r="CM101" s="348"/>
      <c r="CN101" s="348"/>
      <c r="CO101" s="348"/>
      <c r="CP101" s="348"/>
      <c r="CQ101" s="348"/>
      <c r="CR101" s="348"/>
      <c r="CS101" s="348"/>
      <c r="CT101" s="348"/>
      <c r="CU101" s="37"/>
    </row>
    <row r="102" spans="1:173" ht="21.95" customHeight="1" x14ac:dyDescent="0.4">
      <c r="A102" s="336" t="s">
        <v>53</v>
      </c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W102" s="336"/>
      <c r="BX102" s="336"/>
      <c r="BY102" s="336"/>
      <c r="BZ102" s="336"/>
      <c r="CA102" s="336"/>
      <c r="CB102" s="336"/>
      <c r="CC102" s="336"/>
      <c r="CD102" s="336"/>
      <c r="CE102" s="336"/>
      <c r="CF102" s="336"/>
      <c r="CG102" s="336"/>
      <c r="CH102" s="336"/>
      <c r="CI102" s="336"/>
      <c r="CJ102" s="336"/>
      <c r="CK102" s="336"/>
      <c r="CL102" s="336"/>
      <c r="CM102" s="336"/>
      <c r="CN102" s="336"/>
      <c r="CO102" s="336"/>
      <c r="CP102" s="336"/>
      <c r="CQ102" s="336"/>
      <c r="CR102" s="336"/>
      <c r="CS102" s="336"/>
      <c r="CT102" s="336"/>
      <c r="CU102" s="336"/>
    </row>
    <row r="103" spans="1:173" ht="21.75" customHeight="1" x14ac:dyDescent="0.4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7"/>
    </row>
    <row r="104" spans="1:173" ht="11.1" customHeight="1" x14ac:dyDescent="0.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7"/>
      <c r="AC104" s="37"/>
      <c r="AD104" s="37"/>
      <c r="AE104" s="337" t="s">
        <v>44</v>
      </c>
      <c r="AF104" s="337"/>
      <c r="AG104" s="337"/>
      <c r="AH104" s="337"/>
      <c r="AI104" s="337"/>
      <c r="AJ104" s="337"/>
      <c r="AK104" s="337"/>
      <c r="AL104" s="37"/>
      <c r="AM104" s="37"/>
      <c r="AN104" s="37"/>
      <c r="AO104" s="37"/>
      <c r="AP104" s="37"/>
      <c r="AQ104" s="37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7"/>
      <c r="BI104" s="37"/>
      <c r="BJ104" s="37"/>
      <c r="BK104" s="37"/>
      <c r="BL104" s="37"/>
      <c r="BM104" s="37"/>
      <c r="BN104" s="37"/>
      <c r="BO104" s="37"/>
      <c r="BP104" s="37"/>
      <c r="BQ104" s="338" t="str">
        <f>$BQ$4</f>
        <v/>
      </c>
      <c r="BR104" s="339"/>
      <c r="BS104" s="339"/>
      <c r="BT104" s="339"/>
      <c r="BU104" s="339"/>
      <c r="BV104" s="339"/>
      <c r="BW104" s="339"/>
      <c r="BX104" s="315" t="s">
        <v>49</v>
      </c>
      <c r="BY104" s="315"/>
      <c r="BZ104" s="315"/>
      <c r="CA104" s="315"/>
      <c r="CB104" s="339" t="str">
        <f>$CB$4</f>
        <v/>
      </c>
      <c r="CC104" s="339"/>
      <c r="CD104" s="339"/>
      <c r="CE104" s="339"/>
      <c r="CF104" s="339"/>
      <c r="CG104" s="315" t="s">
        <v>34</v>
      </c>
      <c r="CH104" s="315"/>
      <c r="CI104" s="315"/>
      <c r="CJ104" s="315"/>
      <c r="CK104" s="339" t="str">
        <f>$CK$4</f>
        <v/>
      </c>
      <c r="CL104" s="339"/>
      <c r="CM104" s="339"/>
      <c r="CN104" s="339"/>
      <c r="CO104" s="339"/>
      <c r="CP104" s="315" t="s">
        <v>35</v>
      </c>
      <c r="CQ104" s="315"/>
      <c r="CR104" s="315"/>
      <c r="CS104" s="315"/>
      <c r="CT104" s="342"/>
      <c r="CU104" s="37"/>
    </row>
    <row r="105" spans="1:173" ht="11.1" customHeight="1" x14ac:dyDescent="0.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37"/>
      <c r="AF105" s="337"/>
      <c r="AG105" s="337"/>
      <c r="AH105" s="337"/>
      <c r="AI105" s="337"/>
      <c r="AJ105" s="337"/>
      <c r="AK105" s="3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40"/>
      <c r="BR105" s="341"/>
      <c r="BS105" s="341"/>
      <c r="BT105" s="341"/>
      <c r="BU105" s="341"/>
      <c r="BV105" s="341"/>
      <c r="BW105" s="341"/>
      <c r="BX105" s="299"/>
      <c r="BY105" s="299"/>
      <c r="BZ105" s="299"/>
      <c r="CA105" s="299"/>
      <c r="CB105" s="341"/>
      <c r="CC105" s="341"/>
      <c r="CD105" s="341"/>
      <c r="CE105" s="341"/>
      <c r="CF105" s="341"/>
      <c r="CG105" s="299"/>
      <c r="CH105" s="299"/>
      <c r="CI105" s="299"/>
      <c r="CJ105" s="299"/>
      <c r="CK105" s="341"/>
      <c r="CL105" s="341"/>
      <c r="CM105" s="341"/>
      <c r="CN105" s="341"/>
      <c r="CO105" s="341"/>
      <c r="CP105" s="299"/>
      <c r="CQ105" s="299"/>
      <c r="CR105" s="299"/>
      <c r="CS105" s="299"/>
      <c r="CT105" s="343"/>
      <c r="CU105" s="37"/>
    </row>
    <row r="106" spans="1:173" ht="15" customHeight="1" x14ac:dyDescent="0.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40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</row>
    <row r="107" spans="1:173" s="30" customFormat="1" ht="18" customHeight="1" x14ac:dyDescent="0.4">
      <c r="A107" s="41"/>
      <c r="B107" s="42"/>
      <c r="C107" s="319" t="s">
        <v>18</v>
      </c>
      <c r="D107" s="319"/>
      <c r="E107" s="319"/>
      <c r="F107" s="319"/>
      <c r="G107" s="319"/>
      <c r="H107" s="319"/>
      <c r="I107" s="319"/>
      <c r="J107" s="319"/>
      <c r="K107" s="319"/>
      <c r="L107" s="319"/>
      <c r="M107" s="42"/>
      <c r="N107" s="344" t="str">
        <f>$N$7</f>
        <v/>
      </c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42"/>
      <c r="AD107" s="319" t="s">
        <v>45</v>
      </c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42"/>
      <c r="AP107" s="43"/>
      <c r="AQ107" s="345" t="str">
        <f>$AQ$7</f>
        <v/>
      </c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  <c r="BJ107" s="346"/>
      <c r="BK107" s="346"/>
      <c r="BL107" s="346"/>
      <c r="BM107" s="346"/>
      <c r="BN107" s="346"/>
      <c r="BO107" s="346"/>
      <c r="BP107" s="346"/>
      <c r="BQ107" s="346"/>
      <c r="BR107" s="346"/>
      <c r="BS107" s="346"/>
      <c r="BT107" s="346"/>
      <c r="BU107" s="346"/>
      <c r="BV107" s="346"/>
      <c r="BW107" s="346"/>
      <c r="BX107" s="346"/>
      <c r="BY107" s="346"/>
      <c r="BZ107" s="346"/>
      <c r="CA107" s="346"/>
      <c r="CB107" s="346"/>
      <c r="CC107" s="346"/>
      <c r="CD107" s="346"/>
      <c r="CE107" s="346"/>
      <c r="CF107" s="346"/>
      <c r="CG107" s="346"/>
      <c r="CH107" s="346"/>
      <c r="CI107" s="346"/>
      <c r="CJ107" s="346"/>
      <c r="CK107" s="346"/>
      <c r="CL107" s="346"/>
      <c r="CM107" s="346"/>
      <c r="CN107" s="346"/>
      <c r="CO107" s="346"/>
      <c r="CP107" s="346"/>
      <c r="CQ107" s="346"/>
      <c r="CR107" s="346"/>
      <c r="CS107" s="346"/>
      <c r="CT107" s="346"/>
      <c r="CU107" s="41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</row>
    <row r="108" spans="1:173" s="30" customFormat="1" ht="15" customHeight="1" x14ac:dyDescent="0.4">
      <c r="A108" s="41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4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4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4"/>
      <c r="AP108" s="47"/>
      <c r="AQ108" s="48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50"/>
      <c r="BU108" s="44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4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41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</row>
    <row r="109" spans="1:173" s="30" customFormat="1" ht="23.1" customHeight="1" x14ac:dyDescent="0.4">
      <c r="A109" s="41"/>
      <c r="B109" s="52"/>
      <c r="C109" s="324" t="s">
        <v>30</v>
      </c>
      <c r="D109" s="325"/>
      <c r="E109" s="325"/>
      <c r="F109" s="325"/>
      <c r="G109" s="325"/>
      <c r="H109" s="325"/>
      <c r="I109" s="325"/>
      <c r="J109" s="325"/>
      <c r="K109" s="325"/>
      <c r="L109" s="325"/>
      <c r="M109" s="326"/>
      <c r="N109" s="53"/>
      <c r="O109" s="293" t="s">
        <v>50</v>
      </c>
      <c r="P109" s="294"/>
      <c r="Q109" s="294"/>
      <c r="R109" s="327">
        <f>$R$9</f>
        <v>0</v>
      </c>
      <c r="S109" s="327"/>
      <c r="T109" s="327"/>
      <c r="U109" s="327"/>
      <c r="V109" s="327"/>
      <c r="W109" s="327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54"/>
      <c r="AH109" s="52"/>
      <c r="AI109" s="324" t="s">
        <v>4</v>
      </c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6"/>
      <c r="AT109" s="53"/>
      <c r="AU109" s="293" t="s">
        <v>50</v>
      </c>
      <c r="AV109" s="294"/>
      <c r="AW109" s="294"/>
      <c r="AX109" s="327">
        <f>$AX$9</f>
        <v>0</v>
      </c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  <c r="BJ109" s="327"/>
      <c r="BK109" s="327"/>
      <c r="BL109" s="327"/>
      <c r="BM109" s="54"/>
      <c r="BN109" s="52"/>
      <c r="BO109" s="324" t="s">
        <v>73</v>
      </c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6"/>
      <c r="BZ109" s="53"/>
      <c r="CA109" s="293" t="s">
        <v>50</v>
      </c>
      <c r="CB109" s="294"/>
      <c r="CC109" s="294"/>
      <c r="CD109" s="327">
        <f>$CD$9</f>
        <v>0</v>
      </c>
      <c r="CE109" s="327"/>
      <c r="CF109" s="327"/>
      <c r="CG109" s="327"/>
      <c r="CH109" s="327"/>
      <c r="CI109" s="327"/>
      <c r="CJ109" s="327"/>
      <c r="CK109" s="327"/>
      <c r="CL109" s="327"/>
      <c r="CM109" s="327"/>
      <c r="CN109" s="327"/>
      <c r="CO109" s="327"/>
      <c r="CP109" s="327"/>
      <c r="CQ109" s="327"/>
      <c r="CR109" s="327"/>
      <c r="CS109" s="327"/>
      <c r="CT109" s="54"/>
      <c r="CU109" s="41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</row>
    <row r="110" spans="1:173" s="31" customFormat="1" ht="5.0999999999999996" customHeight="1" x14ac:dyDescent="0.4">
      <c r="A110" s="5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5"/>
      <c r="M110" s="55"/>
      <c r="N110" s="55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5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5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</row>
    <row r="111" spans="1:173" s="31" customFormat="1" ht="23.1" customHeight="1" x14ac:dyDescent="0.4">
      <c r="A111" s="55"/>
      <c r="B111" s="305" t="s">
        <v>71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7"/>
      <c r="AF111" s="55"/>
      <c r="AG111" s="59"/>
      <c r="AH111" s="312" t="s">
        <v>80</v>
      </c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60"/>
      <c r="AS111" s="61"/>
      <c r="AT111" s="294" t="str">
        <f>$AT$11</f>
        <v/>
      </c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39"/>
      <c r="BE111" s="62"/>
      <c r="BF111" s="328" t="s">
        <v>74</v>
      </c>
      <c r="BG111" s="312"/>
      <c r="BH111" s="312"/>
      <c r="BI111" s="312"/>
      <c r="BJ111" s="312"/>
      <c r="BK111" s="312"/>
      <c r="BL111" s="312"/>
      <c r="BM111" s="312"/>
      <c r="BN111" s="312"/>
      <c r="BO111" s="60"/>
      <c r="BP111" s="61"/>
      <c r="BQ111" s="315" t="str">
        <f>$BQ$11</f>
        <v/>
      </c>
      <c r="BR111" s="329"/>
      <c r="BS111" s="329"/>
      <c r="BT111" s="329"/>
      <c r="BU111" s="329"/>
      <c r="BV111" s="329"/>
      <c r="BW111" s="329"/>
      <c r="BX111" s="329"/>
      <c r="BY111" s="329"/>
      <c r="BZ111" s="329"/>
      <c r="CA111" s="329"/>
      <c r="CB111" s="329"/>
      <c r="CC111" s="329"/>
      <c r="CD111" s="329"/>
      <c r="CE111" s="329"/>
      <c r="CF111" s="329"/>
      <c r="CG111" s="330"/>
      <c r="CH111" s="331" t="str">
        <f>$CH$11</f>
        <v>課税事業者</v>
      </c>
      <c r="CI111" s="294"/>
      <c r="CJ111" s="294"/>
      <c r="CK111" s="294"/>
      <c r="CL111" s="294"/>
      <c r="CM111" s="294"/>
      <c r="CN111" s="294"/>
      <c r="CO111" s="294"/>
      <c r="CP111" s="294"/>
      <c r="CQ111" s="294"/>
      <c r="CR111" s="294"/>
      <c r="CS111" s="294"/>
      <c r="CT111" s="332"/>
      <c r="CU111" s="55"/>
    </row>
    <row r="112" spans="1:173" s="31" customFormat="1" ht="23.1" customHeight="1" x14ac:dyDescent="0.4">
      <c r="A112" s="55"/>
      <c r="B112" s="63"/>
      <c r="C112" s="312" t="s">
        <v>77</v>
      </c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64"/>
      <c r="P112" s="314" t="s">
        <v>50</v>
      </c>
      <c r="Q112" s="315"/>
      <c r="R112" s="315"/>
      <c r="S112" s="316">
        <f>$S$12</f>
        <v>0</v>
      </c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65"/>
      <c r="AF112" s="55"/>
      <c r="AG112" s="102"/>
      <c r="AH112" s="317" t="s">
        <v>46</v>
      </c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104"/>
      <c r="AV112" s="105"/>
      <c r="AW112" s="347" t="s">
        <v>22</v>
      </c>
      <c r="AX112" s="347"/>
      <c r="AY112" s="347"/>
      <c r="AZ112" s="347"/>
      <c r="BA112" s="347" t="str">
        <f>$BA$12</f>
        <v/>
      </c>
      <c r="BB112" s="347"/>
      <c r="BC112" s="347"/>
      <c r="BD112" s="347"/>
      <c r="BE112" s="347"/>
      <c r="BF112" s="347"/>
      <c r="BG112" s="347"/>
      <c r="BH112" s="347"/>
      <c r="BI112" s="347"/>
      <c r="BJ112" s="347"/>
      <c r="BK112" s="347"/>
      <c r="BL112" s="347"/>
      <c r="BM112" s="96"/>
      <c r="BN112" s="105"/>
      <c r="BO112" s="106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5"/>
      <c r="BZ112" s="105"/>
      <c r="CA112" s="96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8"/>
      <c r="CU112" s="55"/>
    </row>
    <row r="113" spans="1:150" s="31" customFormat="1" ht="23.1" customHeight="1" x14ac:dyDescent="0.4">
      <c r="A113" s="55"/>
      <c r="B113" s="66"/>
      <c r="C113" s="301" t="s">
        <v>4</v>
      </c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67"/>
      <c r="P113" s="303" t="s">
        <v>50</v>
      </c>
      <c r="Q113" s="304"/>
      <c r="R113" s="304"/>
      <c r="S113" s="323">
        <f>$S$13</f>
        <v>0</v>
      </c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68"/>
      <c r="AF113" s="55"/>
      <c r="AG113" s="69"/>
      <c r="AH113" s="265" t="s">
        <v>32</v>
      </c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70"/>
      <c r="AV113" s="71"/>
      <c r="AW113" s="333" t="str">
        <f>$AW$13</f>
        <v/>
      </c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34"/>
      <c r="BJ113" s="334"/>
      <c r="BK113" s="334"/>
      <c r="BL113" s="334"/>
      <c r="BM113" s="334"/>
      <c r="BN113" s="334"/>
      <c r="BO113" s="334"/>
      <c r="BP113" s="334"/>
      <c r="BQ113" s="334"/>
      <c r="BR113" s="334"/>
      <c r="BS113" s="334"/>
      <c r="BT113" s="334"/>
      <c r="BU113" s="334"/>
      <c r="BV113" s="334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  <c r="CH113" s="334"/>
      <c r="CI113" s="334"/>
      <c r="CJ113" s="334"/>
      <c r="CK113" s="334"/>
      <c r="CL113" s="334"/>
      <c r="CM113" s="334"/>
      <c r="CN113" s="334"/>
      <c r="CO113" s="334"/>
      <c r="CP113" s="334"/>
      <c r="CQ113" s="334"/>
      <c r="CR113" s="334"/>
      <c r="CS113" s="334"/>
      <c r="CT113" s="335"/>
      <c r="CU113" s="55"/>
    </row>
    <row r="114" spans="1:150" s="31" customFormat="1" ht="23.1" customHeight="1" x14ac:dyDescent="0.4">
      <c r="A114" s="55"/>
      <c r="B114" s="72"/>
      <c r="C114" s="296" t="s">
        <v>72</v>
      </c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73"/>
      <c r="P114" s="298" t="s">
        <v>50</v>
      </c>
      <c r="Q114" s="299"/>
      <c r="R114" s="299"/>
      <c r="S114" s="300">
        <f>$S$14</f>
        <v>0</v>
      </c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74"/>
      <c r="AF114" s="55"/>
      <c r="AG114" s="75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76"/>
      <c r="AV114" s="77"/>
      <c r="AW114" s="309" t="str">
        <f>$AW$14</f>
        <v/>
      </c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1"/>
      <c r="CU114" s="55"/>
    </row>
    <row r="115" spans="1:150" s="31" customFormat="1" ht="23.1" customHeight="1" x14ac:dyDescent="0.4">
      <c r="A115" s="55"/>
      <c r="B115" s="305" t="s">
        <v>78</v>
      </c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7"/>
      <c r="AF115" s="55"/>
      <c r="AG115" s="75"/>
      <c r="AH115" s="308" t="s">
        <v>33</v>
      </c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76"/>
      <c r="AV115" s="55"/>
      <c r="AW115" s="309" t="str">
        <f>$AW$15</f>
        <v/>
      </c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1"/>
      <c r="CU115" s="55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</row>
    <row r="116" spans="1:150" s="31" customFormat="1" ht="23.1" customHeight="1" x14ac:dyDescent="0.4">
      <c r="A116" s="55"/>
      <c r="B116" s="63"/>
      <c r="C116" s="312" t="s">
        <v>77</v>
      </c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64"/>
      <c r="P116" s="314" t="s">
        <v>50</v>
      </c>
      <c r="Q116" s="315"/>
      <c r="R116" s="315"/>
      <c r="S116" s="316">
        <f>$S$16</f>
        <v>0</v>
      </c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65"/>
      <c r="AF116" s="55"/>
      <c r="AG116" s="78"/>
      <c r="AH116" s="318" t="s">
        <v>42</v>
      </c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79"/>
      <c r="AV116" s="42"/>
      <c r="AW116" s="320" t="str">
        <f>$AW$16</f>
        <v/>
      </c>
      <c r="AX116" s="321"/>
      <c r="AY116" s="321"/>
      <c r="AZ116" s="321"/>
      <c r="BA116" s="321"/>
      <c r="BB116" s="321"/>
      <c r="BC116" s="321"/>
      <c r="BD116" s="321"/>
      <c r="BE116" s="321"/>
      <c r="BF116" s="321"/>
      <c r="BG116" s="321"/>
      <c r="BH116" s="321"/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/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321"/>
      <c r="CH116" s="321"/>
      <c r="CI116" s="321"/>
      <c r="CJ116" s="321"/>
      <c r="CK116" s="321"/>
      <c r="CL116" s="321"/>
      <c r="CM116" s="321"/>
      <c r="CN116" s="321"/>
      <c r="CO116" s="321"/>
      <c r="CP116" s="321"/>
      <c r="CQ116" s="321"/>
      <c r="CR116" s="321"/>
      <c r="CS116" s="321"/>
      <c r="CT116" s="322"/>
      <c r="CU116" s="55"/>
      <c r="DI116" s="30"/>
      <c r="DJ116" s="30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</row>
    <row r="117" spans="1:150" s="31" customFormat="1" ht="23.1" customHeight="1" x14ac:dyDescent="0.4">
      <c r="A117" s="55"/>
      <c r="B117" s="66"/>
      <c r="C117" s="301" t="s">
        <v>4</v>
      </c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67"/>
      <c r="P117" s="303" t="s">
        <v>50</v>
      </c>
      <c r="Q117" s="304"/>
      <c r="R117" s="304"/>
      <c r="S117" s="323">
        <f>$S$17</f>
        <v>0</v>
      </c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68"/>
      <c r="AF117" s="55"/>
      <c r="AG117" s="80"/>
      <c r="AH117" s="295" t="s">
        <v>47</v>
      </c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81"/>
      <c r="AS117" s="82"/>
      <c r="AT117" s="274" t="str">
        <f>$AT$17</f>
        <v/>
      </c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83"/>
      <c r="BO117" s="295" t="s">
        <v>43</v>
      </c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81"/>
      <c r="BZ117" s="82"/>
      <c r="CA117" s="274" t="str">
        <f>$CA$17</f>
        <v/>
      </c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6"/>
      <c r="CU117" s="55"/>
      <c r="DI117" s="30"/>
      <c r="DJ117" s="30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</row>
    <row r="118" spans="1:150" s="31" customFormat="1" ht="23.1" customHeight="1" x14ac:dyDescent="0.4">
      <c r="A118" s="55"/>
      <c r="B118" s="72"/>
      <c r="C118" s="296" t="s">
        <v>72</v>
      </c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73"/>
      <c r="P118" s="298" t="s">
        <v>50</v>
      </c>
      <c r="Q118" s="299"/>
      <c r="R118" s="299"/>
      <c r="S118" s="300">
        <f>$S$18</f>
        <v>0</v>
      </c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74"/>
      <c r="AF118" s="55"/>
      <c r="AG118" s="277" t="s">
        <v>48</v>
      </c>
      <c r="AH118" s="278"/>
      <c r="AI118" s="278"/>
      <c r="AJ118" s="279"/>
      <c r="AK118" s="71"/>
      <c r="AL118" s="265" t="s">
        <v>10</v>
      </c>
      <c r="AM118" s="265"/>
      <c r="AN118" s="265"/>
      <c r="AO118" s="265"/>
      <c r="AP118" s="265"/>
      <c r="AQ118" s="265"/>
      <c r="AR118" s="265"/>
      <c r="AS118" s="265"/>
      <c r="AT118" s="265"/>
      <c r="AU118" s="71"/>
      <c r="AV118" s="84"/>
      <c r="AW118" s="286" t="str">
        <f>$AW$18</f>
        <v/>
      </c>
      <c r="AX118" s="286"/>
      <c r="AY118" s="286"/>
      <c r="AZ118" s="286"/>
      <c r="BA118" s="286"/>
      <c r="BB118" s="286"/>
      <c r="BC118" s="286"/>
      <c r="BD118" s="286"/>
      <c r="BE118" s="286"/>
      <c r="BF118" s="286"/>
      <c r="BG118" s="286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6"/>
      <c r="BR118" s="286"/>
      <c r="BS118" s="286"/>
      <c r="BT118" s="286"/>
      <c r="BU118" s="286"/>
      <c r="BV118" s="286"/>
      <c r="BW118" s="286"/>
      <c r="BX118" s="286"/>
      <c r="BY118" s="286"/>
      <c r="BZ118" s="287"/>
      <c r="CA118" s="83"/>
      <c r="CB118" s="263" t="s">
        <v>3</v>
      </c>
      <c r="CC118" s="263"/>
      <c r="CD118" s="263"/>
      <c r="CE118" s="263"/>
      <c r="CF118" s="263"/>
      <c r="CG118" s="263"/>
      <c r="CH118" s="263"/>
      <c r="CI118" s="263"/>
      <c r="CJ118" s="263"/>
      <c r="CK118" s="81"/>
      <c r="CL118" s="288" t="str">
        <f>$CL$18</f>
        <v/>
      </c>
      <c r="CM118" s="289"/>
      <c r="CN118" s="289"/>
      <c r="CO118" s="289"/>
      <c r="CP118" s="289"/>
      <c r="CQ118" s="289"/>
      <c r="CR118" s="289"/>
      <c r="CS118" s="289"/>
      <c r="CT118" s="290"/>
      <c r="CU118" s="55"/>
      <c r="DI118" s="30"/>
      <c r="DJ118" s="30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</row>
    <row r="119" spans="1:150" s="31" customFormat="1" ht="23.1" customHeight="1" x14ac:dyDescent="0.4">
      <c r="A119" s="55"/>
      <c r="B119" s="291" t="s">
        <v>81</v>
      </c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3" t="s">
        <v>50</v>
      </c>
      <c r="Q119" s="294"/>
      <c r="R119" s="294"/>
      <c r="S119" s="262">
        <f>$S$19</f>
        <v>0</v>
      </c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54"/>
      <c r="AF119" s="55"/>
      <c r="AG119" s="280"/>
      <c r="AH119" s="281"/>
      <c r="AI119" s="281"/>
      <c r="AJ119" s="282"/>
      <c r="AK119" s="83"/>
      <c r="AL119" s="263" t="s">
        <v>12</v>
      </c>
      <c r="AM119" s="263"/>
      <c r="AN119" s="263"/>
      <c r="AO119" s="263"/>
      <c r="AP119" s="263"/>
      <c r="AQ119" s="263"/>
      <c r="AR119" s="263"/>
      <c r="AS119" s="263"/>
      <c r="AT119" s="263"/>
      <c r="AU119" s="82"/>
      <c r="AV119" s="83"/>
      <c r="AW119" s="264" t="str">
        <f>$AW$19</f>
        <v/>
      </c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84"/>
      <c r="BY119" s="265" t="s">
        <v>13</v>
      </c>
      <c r="BZ119" s="265"/>
      <c r="CA119" s="265"/>
      <c r="CB119" s="265"/>
      <c r="CC119" s="265"/>
      <c r="CD119" s="265"/>
      <c r="CE119" s="265"/>
      <c r="CF119" s="265"/>
      <c r="CG119" s="265"/>
      <c r="CH119" s="71"/>
      <c r="CI119" s="266" t="str">
        <f>$CI$19</f>
        <v/>
      </c>
      <c r="CJ119" s="267"/>
      <c r="CK119" s="267"/>
      <c r="CL119" s="267"/>
      <c r="CM119" s="267"/>
      <c r="CN119" s="267"/>
      <c r="CO119" s="267"/>
      <c r="CP119" s="267"/>
      <c r="CQ119" s="267"/>
      <c r="CR119" s="267"/>
      <c r="CS119" s="267"/>
      <c r="CT119" s="268"/>
      <c r="CU119" s="55"/>
    </row>
    <row r="120" spans="1:150" s="31" customFormat="1" ht="23.1" customHeight="1" x14ac:dyDescent="0.4">
      <c r="A120" s="55"/>
      <c r="B120" s="55" t="s">
        <v>79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283"/>
      <c r="AH120" s="284"/>
      <c r="AI120" s="284"/>
      <c r="AJ120" s="285"/>
      <c r="AK120" s="44"/>
      <c r="AL120" s="269" t="s">
        <v>51</v>
      </c>
      <c r="AM120" s="270"/>
      <c r="AN120" s="270"/>
      <c r="AO120" s="270"/>
      <c r="AP120" s="270"/>
      <c r="AQ120" s="270"/>
      <c r="AR120" s="270"/>
      <c r="AS120" s="270"/>
      <c r="AT120" s="270"/>
      <c r="AU120" s="44"/>
      <c r="AV120" s="85"/>
      <c r="AW120" s="271" t="str">
        <f>$AW$20</f>
        <v/>
      </c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T120" s="272"/>
      <c r="BU120" s="272"/>
      <c r="BV120" s="272"/>
      <c r="BW120" s="272"/>
      <c r="BX120" s="272"/>
      <c r="BY120" s="272"/>
      <c r="BZ120" s="272"/>
      <c r="CA120" s="272"/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3"/>
      <c r="CU120" s="55"/>
    </row>
    <row r="121" spans="1:150" s="31" customFormat="1" ht="9.75" customHeight="1" x14ac:dyDescent="0.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</row>
    <row r="122" spans="1:150" s="31" customFormat="1" ht="20.100000000000001" customHeight="1" x14ac:dyDescent="0.4">
      <c r="A122" s="55"/>
      <c r="B122" s="259" t="s">
        <v>63</v>
      </c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  <c r="CH122" s="260"/>
      <c r="CI122" s="260"/>
      <c r="CJ122" s="260"/>
      <c r="CK122" s="260"/>
      <c r="CL122" s="260"/>
      <c r="CM122" s="260"/>
      <c r="CN122" s="260"/>
      <c r="CO122" s="260"/>
      <c r="CP122" s="260"/>
      <c r="CQ122" s="260"/>
      <c r="CR122" s="260"/>
      <c r="CS122" s="260"/>
      <c r="CT122" s="261"/>
      <c r="CU122" s="55"/>
    </row>
    <row r="123" spans="1:150" s="14" customFormat="1" ht="19.5" customHeight="1" x14ac:dyDescent="0.4">
      <c r="A123" s="87"/>
      <c r="B123" s="259" t="s">
        <v>54</v>
      </c>
      <c r="C123" s="260"/>
      <c r="D123" s="260"/>
      <c r="E123" s="260"/>
      <c r="F123" s="260"/>
      <c r="G123" s="260"/>
      <c r="H123" s="260"/>
      <c r="I123" s="260"/>
      <c r="J123" s="261"/>
      <c r="K123" s="259" t="s">
        <v>55</v>
      </c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1"/>
      <c r="AA123" s="259" t="s">
        <v>62</v>
      </c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1"/>
      <c r="BL123" s="259" t="s">
        <v>57</v>
      </c>
      <c r="BM123" s="260"/>
      <c r="BN123" s="261"/>
      <c r="BO123" s="259" t="s">
        <v>56</v>
      </c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1"/>
      <c r="CG123" s="259" t="s">
        <v>59</v>
      </c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1"/>
      <c r="CU123" s="87"/>
    </row>
    <row r="124" spans="1:150" s="31" customFormat="1" ht="19.5" customHeight="1" x14ac:dyDescent="0.4">
      <c r="A124" s="55"/>
      <c r="B124" s="249"/>
      <c r="C124" s="252"/>
      <c r="D124" s="252"/>
      <c r="E124" s="252"/>
      <c r="F124" s="252"/>
      <c r="G124" s="252"/>
      <c r="H124" s="252"/>
      <c r="I124" s="252"/>
      <c r="J124" s="253"/>
      <c r="K124" s="249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3"/>
      <c r="AA124" s="249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  <c r="BJ124" s="252"/>
      <c r="BK124" s="253"/>
      <c r="BL124" s="249"/>
      <c r="BM124" s="252"/>
      <c r="BN124" s="253"/>
      <c r="BO124" s="249"/>
      <c r="BP124" s="252"/>
      <c r="BQ124" s="252"/>
      <c r="BR124" s="252"/>
      <c r="BS124" s="252"/>
      <c r="BT124" s="252"/>
      <c r="BU124" s="229"/>
      <c r="BV124" s="229"/>
      <c r="BW124" s="229"/>
      <c r="BX124" s="229"/>
      <c r="BY124" s="229"/>
      <c r="BZ124" s="229"/>
      <c r="CA124" s="229"/>
      <c r="CB124" s="229"/>
      <c r="CC124" s="229"/>
      <c r="CD124" s="229"/>
      <c r="CE124" s="229"/>
      <c r="CF124" s="230"/>
      <c r="CG124" s="249"/>
      <c r="CH124" s="250"/>
      <c r="CI124" s="229"/>
      <c r="CJ124" s="229"/>
      <c r="CK124" s="229"/>
      <c r="CL124" s="229"/>
      <c r="CM124" s="229"/>
      <c r="CN124" s="229"/>
      <c r="CO124" s="229"/>
      <c r="CP124" s="229"/>
      <c r="CQ124" s="229"/>
      <c r="CR124" s="229"/>
      <c r="CS124" s="229"/>
      <c r="CT124" s="230"/>
      <c r="CU124" s="55"/>
    </row>
    <row r="125" spans="1:150" s="14" customFormat="1" ht="6" customHeight="1" x14ac:dyDescent="0.4">
      <c r="A125" s="87"/>
      <c r="B125" s="254"/>
      <c r="C125" s="255"/>
      <c r="D125" s="255"/>
      <c r="E125" s="255"/>
      <c r="F125" s="255"/>
      <c r="G125" s="255"/>
      <c r="H125" s="255"/>
      <c r="I125" s="255"/>
      <c r="J125" s="251"/>
      <c r="K125" s="254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1"/>
      <c r="AA125" s="254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1"/>
      <c r="BL125" s="254"/>
      <c r="BM125" s="255"/>
      <c r="BN125" s="251"/>
      <c r="BO125" s="237"/>
      <c r="BP125" s="238"/>
      <c r="BQ125" s="238"/>
      <c r="BR125" s="238"/>
      <c r="BS125" s="238"/>
      <c r="BT125" s="238"/>
      <c r="BU125" s="237"/>
      <c r="BV125" s="238"/>
      <c r="BW125" s="238"/>
      <c r="BX125" s="238"/>
      <c r="BY125" s="238"/>
      <c r="BZ125" s="238"/>
      <c r="CA125" s="237"/>
      <c r="CB125" s="238"/>
      <c r="CC125" s="238"/>
      <c r="CD125" s="238"/>
      <c r="CE125" s="238"/>
      <c r="CF125" s="238"/>
      <c r="CG125" s="237"/>
      <c r="CH125" s="251"/>
      <c r="CI125" s="237"/>
      <c r="CJ125" s="238"/>
      <c r="CK125" s="238"/>
      <c r="CL125" s="238"/>
      <c r="CM125" s="238"/>
      <c r="CN125" s="239"/>
      <c r="CO125" s="237"/>
      <c r="CP125" s="238"/>
      <c r="CQ125" s="238"/>
      <c r="CR125" s="238"/>
      <c r="CS125" s="238"/>
      <c r="CT125" s="239"/>
      <c r="CU125" s="87"/>
    </row>
    <row r="126" spans="1:150" s="31" customFormat="1" ht="19.5" customHeight="1" x14ac:dyDescent="0.4">
      <c r="A126" s="55"/>
      <c r="B126" s="249"/>
      <c r="C126" s="252"/>
      <c r="D126" s="252"/>
      <c r="E126" s="252"/>
      <c r="F126" s="252"/>
      <c r="G126" s="252"/>
      <c r="H126" s="252"/>
      <c r="I126" s="252"/>
      <c r="J126" s="253"/>
      <c r="K126" s="249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3"/>
      <c r="AA126" s="249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3"/>
      <c r="BL126" s="249"/>
      <c r="BM126" s="252"/>
      <c r="BN126" s="253"/>
      <c r="BO126" s="249"/>
      <c r="BP126" s="252"/>
      <c r="BQ126" s="252"/>
      <c r="BR126" s="252"/>
      <c r="BS126" s="252"/>
      <c r="BT126" s="252"/>
      <c r="BU126" s="229"/>
      <c r="BV126" s="229"/>
      <c r="BW126" s="229"/>
      <c r="BX126" s="229"/>
      <c r="BY126" s="229"/>
      <c r="BZ126" s="229"/>
      <c r="CA126" s="229"/>
      <c r="CB126" s="229"/>
      <c r="CC126" s="229"/>
      <c r="CD126" s="229"/>
      <c r="CE126" s="229"/>
      <c r="CF126" s="230"/>
      <c r="CG126" s="249"/>
      <c r="CH126" s="250"/>
      <c r="CI126" s="229"/>
      <c r="CJ126" s="229"/>
      <c r="CK126" s="229"/>
      <c r="CL126" s="229"/>
      <c r="CM126" s="229"/>
      <c r="CN126" s="229"/>
      <c r="CO126" s="229"/>
      <c r="CP126" s="229"/>
      <c r="CQ126" s="229"/>
      <c r="CR126" s="229"/>
      <c r="CS126" s="229"/>
      <c r="CT126" s="230"/>
      <c r="CU126" s="55"/>
    </row>
    <row r="127" spans="1:150" s="14" customFormat="1" ht="6" customHeight="1" x14ac:dyDescent="0.4">
      <c r="A127" s="87"/>
      <c r="B127" s="254"/>
      <c r="C127" s="255"/>
      <c r="D127" s="255"/>
      <c r="E127" s="255"/>
      <c r="F127" s="255"/>
      <c r="G127" s="255"/>
      <c r="H127" s="255"/>
      <c r="I127" s="255"/>
      <c r="J127" s="251"/>
      <c r="K127" s="254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1"/>
      <c r="AA127" s="254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1"/>
      <c r="BL127" s="254"/>
      <c r="BM127" s="255"/>
      <c r="BN127" s="251"/>
      <c r="BO127" s="237"/>
      <c r="BP127" s="238"/>
      <c r="BQ127" s="238"/>
      <c r="BR127" s="238"/>
      <c r="BS127" s="238"/>
      <c r="BT127" s="238"/>
      <c r="BU127" s="237"/>
      <c r="BV127" s="238"/>
      <c r="BW127" s="238"/>
      <c r="BX127" s="238"/>
      <c r="BY127" s="238"/>
      <c r="BZ127" s="238"/>
      <c r="CA127" s="237"/>
      <c r="CB127" s="238"/>
      <c r="CC127" s="238"/>
      <c r="CD127" s="238"/>
      <c r="CE127" s="238"/>
      <c r="CF127" s="238"/>
      <c r="CG127" s="237"/>
      <c r="CH127" s="251"/>
      <c r="CI127" s="237"/>
      <c r="CJ127" s="238"/>
      <c r="CK127" s="238"/>
      <c r="CL127" s="238"/>
      <c r="CM127" s="238"/>
      <c r="CN127" s="239"/>
      <c r="CO127" s="237"/>
      <c r="CP127" s="238"/>
      <c r="CQ127" s="238"/>
      <c r="CR127" s="238"/>
      <c r="CS127" s="238"/>
      <c r="CT127" s="239"/>
      <c r="CU127" s="87"/>
    </row>
    <row r="128" spans="1:150" s="31" customFormat="1" ht="17.45" customHeight="1" x14ac:dyDescent="0.4">
      <c r="A128" s="55"/>
      <c r="B128" s="249"/>
      <c r="C128" s="252"/>
      <c r="D128" s="252"/>
      <c r="E128" s="252"/>
      <c r="F128" s="252"/>
      <c r="G128" s="252"/>
      <c r="H128" s="252"/>
      <c r="I128" s="252"/>
      <c r="J128" s="253"/>
      <c r="K128" s="249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3"/>
      <c r="AA128" s="249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253"/>
      <c r="BL128" s="249"/>
      <c r="BM128" s="252"/>
      <c r="BN128" s="253"/>
      <c r="BO128" s="249"/>
      <c r="BP128" s="252"/>
      <c r="BQ128" s="252"/>
      <c r="BR128" s="252"/>
      <c r="BS128" s="252"/>
      <c r="BT128" s="252"/>
      <c r="BU128" s="229"/>
      <c r="BV128" s="229"/>
      <c r="BW128" s="229"/>
      <c r="BX128" s="229"/>
      <c r="BY128" s="229"/>
      <c r="BZ128" s="229"/>
      <c r="CA128" s="229"/>
      <c r="CB128" s="229"/>
      <c r="CC128" s="229"/>
      <c r="CD128" s="229"/>
      <c r="CE128" s="229"/>
      <c r="CF128" s="230"/>
      <c r="CG128" s="249"/>
      <c r="CH128" s="250"/>
      <c r="CI128" s="229"/>
      <c r="CJ128" s="229"/>
      <c r="CK128" s="229"/>
      <c r="CL128" s="229"/>
      <c r="CM128" s="229"/>
      <c r="CN128" s="229"/>
      <c r="CO128" s="229"/>
      <c r="CP128" s="229"/>
      <c r="CQ128" s="229"/>
      <c r="CR128" s="229"/>
      <c r="CS128" s="229"/>
      <c r="CT128" s="230"/>
      <c r="CU128" s="55"/>
    </row>
    <row r="129" spans="1:99" s="14" customFormat="1" ht="6" customHeight="1" x14ac:dyDescent="0.4">
      <c r="A129" s="87"/>
      <c r="B129" s="254"/>
      <c r="C129" s="255"/>
      <c r="D129" s="255"/>
      <c r="E129" s="255"/>
      <c r="F129" s="255"/>
      <c r="G129" s="255"/>
      <c r="H129" s="255"/>
      <c r="I129" s="255"/>
      <c r="J129" s="251"/>
      <c r="K129" s="254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1"/>
      <c r="AA129" s="254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1"/>
      <c r="BL129" s="254"/>
      <c r="BM129" s="255"/>
      <c r="BN129" s="251"/>
      <c r="BO129" s="237"/>
      <c r="BP129" s="238"/>
      <c r="BQ129" s="238"/>
      <c r="BR129" s="238"/>
      <c r="BS129" s="238"/>
      <c r="BT129" s="238"/>
      <c r="BU129" s="237"/>
      <c r="BV129" s="238"/>
      <c r="BW129" s="238"/>
      <c r="BX129" s="238"/>
      <c r="BY129" s="238"/>
      <c r="BZ129" s="238"/>
      <c r="CA129" s="237"/>
      <c r="CB129" s="238"/>
      <c r="CC129" s="238"/>
      <c r="CD129" s="238"/>
      <c r="CE129" s="238"/>
      <c r="CF129" s="238"/>
      <c r="CG129" s="237"/>
      <c r="CH129" s="251"/>
      <c r="CI129" s="237"/>
      <c r="CJ129" s="238"/>
      <c r="CK129" s="238"/>
      <c r="CL129" s="238"/>
      <c r="CM129" s="238"/>
      <c r="CN129" s="239"/>
      <c r="CO129" s="237"/>
      <c r="CP129" s="238"/>
      <c r="CQ129" s="238"/>
      <c r="CR129" s="238"/>
      <c r="CS129" s="238"/>
      <c r="CT129" s="239"/>
      <c r="CU129" s="87"/>
    </row>
    <row r="130" spans="1:99" s="31" customFormat="1" ht="19.5" customHeight="1" x14ac:dyDescent="0.4">
      <c r="A130" s="55"/>
      <c r="B130" s="249"/>
      <c r="C130" s="252"/>
      <c r="D130" s="252"/>
      <c r="E130" s="252"/>
      <c r="F130" s="252"/>
      <c r="G130" s="252"/>
      <c r="H130" s="252"/>
      <c r="I130" s="252"/>
      <c r="J130" s="253"/>
      <c r="K130" s="249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3"/>
      <c r="AA130" s="249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  <c r="BI130" s="252"/>
      <c r="BJ130" s="252"/>
      <c r="BK130" s="253"/>
      <c r="BL130" s="249"/>
      <c r="BM130" s="252"/>
      <c r="BN130" s="253"/>
      <c r="BO130" s="249"/>
      <c r="BP130" s="252"/>
      <c r="BQ130" s="252"/>
      <c r="BR130" s="252"/>
      <c r="BS130" s="252"/>
      <c r="BT130" s="252"/>
      <c r="BU130" s="229"/>
      <c r="BV130" s="229"/>
      <c r="BW130" s="229"/>
      <c r="BX130" s="229"/>
      <c r="BY130" s="229"/>
      <c r="BZ130" s="229"/>
      <c r="CA130" s="229"/>
      <c r="CB130" s="229"/>
      <c r="CC130" s="229"/>
      <c r="CD130" s="229"/>
      <c r="CE130" s="229"/>
      <c r="CF130" s="230"/>
      <c r="CG130" s="249"/>
      <c r="CH130" s="250"/>
      <c r="CI130" s="229"/>
      <c r="CJ130" s="229"/>
      <c r="CK130" s="229"/>
      <c r="CL130" s="229"/>
      <c r="CM130" s="229"/>
      <c r="CN130" s="229"/>
      <c r="CO130" s="229"/>
      <c r="CP130" s="229"/>
      <c r="CQ130" s="229"/>
      <c r="CR130" s="229"/>
      <c r="CS130" s="229"/>
      <c r="CT130" s="230"/>
      <c r="CU130" s="55"/>
    </row>
    <row r="131" spans="1:99" s="14" customFormat="1" ht="6" customHeight="1" x14ac:dyDescent="0.4">
      <c r="A131" s="87"/>
      <c r="B131" s="254"/>
      <c r="C131" s="255"/>
      <c r="D131" s="255"/>
      <c r="E131" s="255"/>
      <c r="F131" s="255"/>
      <c r="G131" s="255"/>
      <c r="H131" s="255"/>
      <c r="I131" s="255"/>
      <c r="J131" s="251"/>
      <c r="K131" s="254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1"/>
      <c r="AA131" s="254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1"/>
      <c r="BL131" s="254"/>
      <c r="BM131" s="255"/>
      <c r="BN131" s="251"/>
      <c r="BO131" s="237"/>
      <c r="BP131" s="238"/>
      <c r="BQ131" s="238"/>
      <c r="BR131" s="238"/>
      <c r="BS131" s="238"/>
      <c r="BT131" s="238"/>
      <c r="BU131" s="237"/>
      <c r="BV131" s="238"/>
      <c r="BW131" s="238"/>
      <c r="BX131" s="238"/>
      <c r="BY131" s="238"/>
      <c r="BZ131" s="238"/>
      <c r="CA131" s="237"/>
      <c r="CB131" s="238"/>
      <c r="CC131" s="238"/>
      <c r="CD131" s="238"/>
      <c r="CE131" s="238"/>
      <c r="CF131" s="238"/>
      <c r="CG131" s="237"/>
      <c r="CH131" s="251"/>
      <c r="CI131" s="237"/>
      <c r="CJ131" s="238"/>
      <c r="CK131" s="238"/>
      <c r="CL131" s="238"/>
      <c r="CM131" s="238"/>
      <c r="CN131" s="239"/>
      <c r="CO131" s="237"/>
      <c r="CP131" s="238"/>
      <c r="CQ131" s="238"/>
      <c r="CR131" s="238"/>
      <c r="CS131" s="238"/>
      <c r="CT131" s="239"/>
      <c r="CU131" s="87"/>
    </row>
    <row r="132" spans="1:99" s="31" customFormat="1" ht="19.5" customHeight="1" x14ac:dyDescent="0.4">
      <c r="A132" s="55"/>
      <c r="B132" s="249"/>
      <c r="C132" s="252"/>
      <c r="D132" s="252"/>
      <c r="E132" s="252"/>
      <c r="F132" s="252"/>
      <c r="G132" s="252"/>
      <c r="H132" s="252"/>
      <c r="I132" s="252"/>
      <c r="J132" s="253"/>
      <c r="K132" s="249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3"/>
      <c r="AA132" s="249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  <c r="BI132" s="252"/>
      <c r="BJ132" s="252"/>
      <c r="BK132" s="253"/>
      <c r="BL132" s="249"/>
      <c r="BM132" s="252"/>
      <c r="BN132" s="253"/>
      <c r="BO132" s="249"/>
      <c r="BP132" s="252"/>
      <c r="BQ132" s="252"/>
      <c r="BR132" s="252"/>
      <c r="BS132" s="252"/>
      <c r="BT132" s="252"/>
      <c r="BU132" s="229"/>
      <c r="BV132" s="229"/>
      <c r="BW132" s="229"/>
      <c r="BX132" s="229"/>
      <c r="BY132" s="229"/>
      <c r="BZ132" s="229"/>
      <c r="CA132" s="229"/>
      <c r="CB132" s="229"/>
      <c r="CC132" s="229"/>
      <c r="CD132" s="229"/>
      <c r="CE132" s="229"/>
      <c r="CF132" s="230"/>
      <c r="CG132" s="249"/>
      <c r="CH132" s="250"/>
      <c r="CI132" s="229"/>
      <c r="CJ132" s="229"/>
      <c r="CK132" s="229"/>
      <c r="CL132" s="229"/>
      <c r="CM132" s="229"/>
      <c r="CN132" s="229"/>
      <c r="CO132" s="229"/>
      <c r="CP132" s="229"/>
      <c r="CQ132" s="229"/>
      <c r="CR132" s="229"/>
      <c r="CS132" s="229"/>
      <c r="CT132" s="230"/>
      <c r="CU132" s="55"/>
    </row>
    <row r="133" spans="1:99" s="14" customFormat="1" ht="6" customHeight="1" x14ac:dyDescent="0.4">
      <c r="A133" s="87"/>
      <c r="B133" s="254"/>
      <c r="C133" s="255"/>
      <c r="D133" s="255"/>
      <c r="E133" s="255"/>
      <c r="F133" s="255"/>
      <c r="G133" s="255"/>
      <c r="H133" s="255"/>
      <c r="I133" s="255"/>
      <c r="J133" s="251"/>
      <c r="K133" s="254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1"/>
      <c r="AA133" s="254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1"/>
      <c r="BL133" s="254"/>
      <c r="BM133" s="255"/>
      <c r="BN133" s="251"/>
      <c r="BO133" s="237"/>
      <c r="BP133" s="238"/>
      <c r="BQ133" s="238"/>
      <c r="BR133" s="238"/>
      <c r="BS133" s="238"/>
      <c r="BT133" s="238"/>
      <c r="BU133" s="237"/>
      <c r="BV133" s="238"/>
      <c r="BW133" s="238"/>
      <c r="BX133" s="238"/>
      <c r="BY133" s="238"/>
      <c r="BZ133" s="238"/>
      <c r="CA133" s="237"/>
      <c r="CB133" s="238"/>
      <c r="CC133" s="238"/>
      <c r="CD133" s="238"/>
      <c r="CE133" s="238"/>
      <c r="CF133" s="238"/>
      <c r="CG133" s="237"/>
      <c r="CH133" s="251"/>
      <c r="CI133" s="237"/>
      <c r="CJ133" s="238"/>
      <c r="CK133" s="238"/>
      <c r="CL133" s="238"/>
      <c r="CM133" s="238"/>
      <c r="CN133" s="239"/>
      <c r="CO133" s="237"/>
      <c r="CP133" s="238"/>
      <c r="CQ133" s="238"/>
      <c r="CR133" s="238"/>
      <c r="CS133" s="238"/>
      <c r="CT133" s="239"/>
      <c r="CU133" s="87"/>
    </row>
    <row r="134" spans="1:99" s="31" customFormat="1" ht="19.5" customHeight="1" x14ac:dyDescent="0.4">
      <c r="A134" s="55"/>
      <c r="B134" s="249"/>
      <c r="C134" s="252"/>
      <c r="D134" s="252"/>
      <c r="E134" s="252"/>
      <c r="F134" s="252"/>
      <c r="G134" s="252"/>
      <c r="H134" s="252"/>
      <c r="I134" s="252"/>
      <c r="J134" s="253"/>
      <c r="K134" s="249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3"/>
      <c r="AA134" s="249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  <c r="BJ134" s="252"/>
      <c r="BK134" s="253"/>
      <c r="BL134" s="249"/>
      <c r="BM134" s="252"/>
      <c r="BN134" s="253"/>
      <c r="BO134" s="249"/>
      <c r="BP134" s="252"/>
      <c r="BQ134" s="252"/>
      <c r="BR134" s="252"/>
      <c r="BS134" s="252"/>
      <c r="BT134" s="252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30"/>
      <c r="CG134" s="249"/>
      <c r="CH134" s="250"/>
      <c r="CI134" s="229"/>
      <c r="CJ134" s="229"/>
      <c r="CK134" s="229"/>
      <c r="CL134" s="229"/>
      <c r="CM134" s="229"/>
      <c r="CN134" s="229"/>
      <c r="CO134" s="229"/>
      <c r="CP134" s="229"/>
      <c r="CQ134" s="229"/>
      <c r="CR134" s="229"/>
      <c r="CS134" s="229"/>
      <c r="CT134" s="230"/>
      <c r="CU134" s="55"/>
    </row>
    <row r="135" spans="1:99" s="14" customFormat="1" ht="6" customHeight="1" x14ac:dyDescent="0.4">
      <c r="A135" s="87"/>
      <c r="B135" s="254"/>
      <c r="C135" s="255"/>
      <c r="D135" s="255"/>
      <c r="E135" s="255"/>
      <c r="F135" s="255"/>
      <c r="G135" s="255"/>
      <c r="H135" s="255"/>
      <c r="I135" s="255"/>
      <c r="J135" s="251"/>
      <c r="K135" s="254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1"/>
      <c r="AA135" s="254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251"/>
      <c r="BL135" s="254"/>
      <c r="BM135" s="255"/>
      <c r="BN135" s="251"/>
      <c r="BO135" s="237"/>
      <c r="BP135" s="238"/>
      <c r="BQ135" s="238"/>
      <c r="BR135" s="238"/>
      <c r="BS135" s="238"/>
      <c r="BT135" s="238"/>
      <c r="BU135" s="237"/>
      <c r="BV135" s="238"/>
      <c r="BW135" s="238"/>
      <c r="BX135" s="238"/>
      <c r="BY135" s="238"/>
      <c r="BZ135" s="238"/>
      <c r="CA135" s="237"/>
      <c r="CB135" s="238"/>
      <c r="CC135" s="238"/>
      <c r="CD135" s="238"/>
      <c r="CE135" s="238"/>
      <c r="CF135" s="238"/>
      <c r="CG135" s="237"/>
      <c r="CH135" s="251"/>
      <c r="CI135" s="237"/>
      <c r="CJ135" s="238"/>
      <c r="CK135" s="238"/>
      <c r="CL135" s="238"/>
      <c r="CM135" s="238"/>
      <c r="CN135" s="239"/>
      <c r="CO135" s="237"/>
      <c r="CP135" s="238"/>
      <c r="CQ135" s="238"/>
      <c r="CR135" s="238"/>
      <c r="CS135" s="238"/>
      <c r="CT135" s="239"/>
      <c r="CU135" s="87"/>
    </row>
    <row r="136" spans="1:99" s="31" customFormat="1" ht="19.5" customHeight="1" x14ac:dyDescent="0.4">
      <c r="A136" s="55"/>
      <c r="B136" s="249"/>
      <c r="C136" s="252"/>
      <c r="D136" s="252"/>
      <c r="E136" s="252"/>
      <c r="F136" s="252"/>
      <c r="G136" s="252"/>
      <c r="H136" s="252"/>
      <c r="I136" s="252"/>
      <c r="J136" s="253"/>
      <c r="K136" s="249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3"/>
      <c r="AA136" s="249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3"/>
      <c r="BL136" s="249"/>
      <c r="BM136" s="252"/>
      <c r="BN136" s="253"/>
      <c r="BO136" s="249"/>
      <c r="BP136" s="252"/>
      <c r="BQ136" s="252"/>
      <c r="BR136" s="252"/>
      <c r="BS136" s="252"/>
      <c r="BT136" s="252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30"/>
      <c r="CG136" s="249"/>
      <c r="CH136" s="250"/>
      <c r="CI136" s="229"/>
      <c r="CJ136" s="229"/>
      <c r="CK136" s="229"/>
      <c r="CL136" s="229"/>
      <c r="CM136" s="229"/>
      <c r="CN136" s="229"/>
      <c r="CO136" s="229"/>
      <c r="CP136" s="229"/>
      <c r="CQ136" s="229"/>
      <c r="CR136" s="229"/>
      <c r="CS136" s="229"/>
      <c r="CT136" s="230"/>
      <c r="CU136" s="55"/>
    </row>
    <row r="137" spans="1:99" s="14" customFormat="1" ht="6" customHeight="1" x14ac:dyDescent="0.4">
      <c r="A137" s="87"/>
      <c r="B137" s="254"/>
      <c r="C137" s="255"/>
      <c r="D137" s="255"/>
      <c r="E137" s="255"/>
      <c r="F137" s="255"/>
      <c r="G137" s="255"/>
      <c r="H137" s="255"/>
      <c r="I137" s="255"/>
      <c r="J137" s="251"/>
      <c r="K137" s="254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1"/>
      <c r="AA137" s="254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1"/>
      <c r="BL137" s="254"/>
      <c r="BM137" s="255"/>
      <c r="BN137" s="251"/>
      <c r="BO137" s="237"/>
      <c r="BP137" s="238"/>
      <c r="BQ137" s="238"/>
      <c r="BR137" s="238"/>
      <c r="BS137" s="238"/>
      <c r="BT137" s="238"/>
      <c r="BU137" s="237"/>
      <c r="BV137" s="238"/>
      <c r="BW137" s="238"/>
      <c r="BX137" s="238"/>
      <c r="BY137" s="238"/>
      <c r="BZ137" s="238"/>
      <c r="CA137" s="237"/>
      <c r="CB137" s="238"/>
      <c r="CC137" s="238"/>
      <c r="CD137" s="238"/>
      <c r="CE137" s="238"/>
      <c r="CF137" s="238"/>
      <c r="CG137" s="237"/>
      <c r="CH137" s="251"/>
      <c r="CI137" s="237"/>
      <c r="CJ137" s="238"/>
      <c r="CK137" s="238"/>
      <c r="CL137" s="238"/>
      <c r="CM137" s="238"/>
      <c r="CN137" s="239"/>
      <c r="CO137" s="237"/>
      <c r="CP137" s="238"/>
      <c r="CQ137" s="238"/>
      <c r="CR137" s="238"/>
      <c r="CS137" s="238"/>
      <c r="CT137" s="239"/>
      <c r="CU137" s="87"/>
    </row>
    <row r="138" spans="1:99" s="31" customFormat="1" ht="19.5" customHeight="1" x14ac:dyDescent="0.4">
      <c r="A138" s="55"/>
      <c r="B138" s="249"/>
      <c r="C138" s="252"/>
      <c r="D138" s="252"/>
      <c r="E138" s="252"/>
      <c r="F138" s="252"/>
      <c r="G138" s="252"/>
      <c r="H138" s="252"/>
      <c r="I138" s="252"/>
      <c r="J138" s="253"/>
      <c r="K138" s="249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3"/>
      <c r="AA138" s="249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3"/>
      <c r="BL138" s="249"/>
      <c r="BM138" s="252"/>
      <c r="BN138" s="253"/>
      <c r="BO138" s="249"/>
      <c r="BP138" s="252"/>
      <c r="BQ138" s="252"/>
      <c r="BR138" s="252"/>
      <c r="BS138" s="252"/>
      <c r="BT138" s="252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30"/>
      <c r="CG138" s="249"/>
      <c r="CH138" s="250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30"/>
      <c r="CU138" s="55"/>
    </row>
    <row r="139" spans="1:99" s="14" customFormat="1" ht="6" customHeight="1" x14ac:dyDescent="0.4">
      <c r="A139" s="87"/>
      <c r="B139" s="254"/>
      <c r="C139" s="255"/>
      <c r="D139" s="255"/>
      <c r="E139" s="255"/>
      <c r="F139" s="255"/>
      <c r="G139" s="255"/>
      <c r="H139" s="255"/>
      <c r="I139" s="255"/>
      <c r="J139" s="251"/>
      <c r="K139" s="254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1"/>
      <c r="AA139" s="254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1"/>
      <c r="BL139" s="254"/>
      <c r="BM139" s="255"/>
      <c r="BN139" s="251"/>
      <c r="BO139" s="237"/>
      <c r="BP139" s="238"/>
      <c r="BQ139" s="238"/>
      <c r="BR139" s="238"/>
      <c r="BS139" s="238"/>
      <c r="BT139" s="238"/>
      <c r="BU139" s="237"/>
      <c r="BV139" s="238"/>
      <c r="BW139" s="238"/>
      <c r="BX139" s="238"/>
      <c r="BY139" s="238"/>
      <c r="BZ139" s="238"/>
      <c r="CA139" s="237"/>
      <c r="CB139" s="238"/>
      <c r="CC139" s="238"/>
      <c r="CD139" s="238"/>
      <c r="CE139" s="238"/>
      <c r="CF139" s="238"/>
      <c r="CG139" s="237"/>
      <c r="CH139" s="251"/>
      <c r="CI139" s="237"/>
      <c r="CJ139" s="238"/>
      <c r="CK139" s="238"/>
      <c r="CL139" s="238"/>
      <c r="CM139" s="238"/>
      <c r="CN139" s="239"/>
      <c r="CO139" s="237"/>
      <c r="CP139" s="238"/>
      <c r="CQ139" s="238"/>
      <c r="CR139" s="238"/>
      <c r="CS139" s="238"/>
      <c r="CT139" s="239"/>
      <c r="CU139" s="87"/>
    </row>
    <row r="140" spans="1:99" s="31" customFormat="1" ht="19.5" customHeight="1" x14ac:dyDescent="0.4">
      <c r="A140" s="55"/>
      <c r="B140" s="249"/>
      <c r="C140" s="252"/>
      <c r="D140" s="252"/>
      <c r="E140" s="252"/>
      <c r="F140" s="252"/>
      <c r="G140" s="252"/>
      <c r="H140" s="252"/>
      <c r="I140" s="252"/>
      <c r="J140" s="253"/>
      <c r="K140" s="249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3"/>
      <c r="AA140" s="249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2"/>
      <c r="BK140" s="253"/>
      <c r="BL140" s="249"/>
      <c r="BM140" s="252"/>
      <c r="BN140" s="253"/>
      <c r="BO140" s="249"/>
      <c r="BP140" s="252"/>
      <c r="BQ140" s="252"/>
      <c r="BR140" s="252"/>
      <c r="BS140" s="252"/>
      <c r="BT140" s="252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30"/>
      <c r="CG140" s="249"/>
      <c r="CH140" s="250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30"/>
      <c r="CU140" s="55"/>
    </row>
    <row r="141" spans="1:99" s="14" customFormat="1" ht="6" customHeight="1" x14ac:dyDescent="0.4">
      <c r="A141" s="87"/>
      <c r="B141" s="254"/>
      <c r="C141" s="255"/>
      <c r="D141" s="255"/>
      <c r="E141" s="255"/>
      <c r="F141" s="255"/>
      <c r="G141" s="255"/>
      <c r="H141" s="255"/>
      <c r="I141" s="255"/>
      <c r="J141" s="251"/>
      <c r="K141" s="254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1"/>
      <c r="AA141" s="254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1"/>
      <c r="BL141" s="254"/>
      <c r="BM141" s="255"/>
      <c r="BN141" s="251"/>
      <c r="BO141" s="237"/>
      <c r="BP141" s="238"/>
      <c r="BQ141" s="238"/>
      <c r="BR141" s="238"/>
      <c r="BS141" s="238"/>
      <c r="BT141" s="238"/>
      <c r="BU141" s="237"/>
      <c r="BV141" s="238"/>
      <c r="BW141" s="238"/>
      <c r="BX141" s="238"/>
      <c r="BY141" s="238"/>
      <c r="BZ141" s="238"/>
      <c r="CA141" s="237"/>
      <c r="CB141" s="238"/>
      <c r="CC141" s="238"/>
      <c r="CD141" s="238"/>
      <c r="CE141" s="238"/>
      <c r="CF141" s="238"/>
      <c r="CG141" s="237"/>
      <c r="CH141" s="251"/>
      <c r="CI141" s="237"/>
      <c r="CJ141" s="238"/>
      <c r="CK141" s="238"/>
      <c r="CL141" s="238"/>
      <c r="CM141" s="238"/>
      <c r="CN141" s="239"/>
      <c r="CO141" s="237"/>
      <c r="CP141" s="238"/>
      <c r="CQ141" s="238"/>
      <c r="CR141" s="238"/>
      <c r="CS141" s="238"/>
      <c r="CT141" s="239"/>
      <c r="CU141" s="87"/>
    </row>
    <row r="142" spans="1:99" s="31" customFormat="1" ht="19.5" customHeight="1" x14ac:dyDescent="0.4">
      <c r="A142" s="55"/>
      <c r="B142" s="249"/>
      <c r="C142" s="252"/>
      <c r="D142" s="252"/>
      <c r="E142" s="252"/>
      <c r="F142" s="252"/>
      <c r="G142" s="252"/>
      <c r="H142" s="252"/>
      <c r="I142" s="252"/>
      <c r="J142" s="253"/>
      <c r="K142" s="249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3"/>
      <c r="AA142" s="249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  <c r="BJ142" s="252"/>
      <c r="BK142" s="253"/>
      <c r="BL142" s="249"/>
      <c r="BM142" s="252"/>
      <c r="BN142" s="253"/>
      <c r="BO142" s="249"/>
      <c r="BP142" s="252"/>
      <c r="BQ142" s="252"/>
      <c r="BR142" s="252"/>
      <c r="BS142" s="252"/>
      <c r="BT142" s="252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30"/>
      <c r="CG142" s="249"/>
      <c r="CH142" s="250"/>
      <c r="CI142" s="229"/>
      <c r="CJ142" s="229"/>
      <c r="CK142" s="229"/>
      <c r="CL142" s="229"/>
      <c r="CM142" s="229"/>
      <c r="CN142" s="229"/>
      <c r="CO142" s="229"/>
      <c r="CP142" s="229"/>
      <c r="CQ142" s="229"/>
      <c r="CR142" s="229"/>
      <c r="CS142" s="229"/>
      <c r="CT142" s="230"/>
      <c r="CU142" s="55"/>
    </row>
    <row r="143" spans="1:99" s="14" customFormat="1" ht="6" customHeight="1" x14ac:dyDescent="0.4">
      <c r="A143" s="87"/>
      <c r="B143" s="254"/>
      <c r="C143" s="255"/>
      <c r="D143" s="255"/>
      <c r="E143" s="255"/>
      <c r="F143" s="255"/>
      <c r="G143" s="255"/>
      <c r="H143" s="255"/>
      <c r="I143" s="255"/>
      <c r="J143" s="251"/>
      <c r="K143" s="254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1"/>
      <c r="AA143" s="254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1"/>
      <c r="BL143" s="254"/>
      <c r="BM143" s="255"/>
      <c r="BN143" s="251"/>
      <c r="BO143" s="237"/>
      <c r="BP143" s="238"/>
      <c r="BQ143" s="238"/>
      <c r="BR143" s="238"/>
      <c r="BS143" s="238"/>
      <c r="BT143" s="238"/>
      <c r="BU143" s="237"/>
      <c r="BV143" s="238"/>
      <c r="BW143" s="238"/>
      <c r="BX143" s="238"/>
      <c r="BY143" s="238"/>
      <c r="BZ143" s="238"/>
      <c r="CA143" s="237"/>
      <c r="CB143" s="238"/>
      <c r="CC143" s="238"/>
      <c r="CD143" s="238"/>
      <c r="CE143" s="238"/>
      <c r="CF143" s="238"/>
      <c r="CG143" s="237"/>
      <c r="CH143" s="251"/>
      <c r="CI143" s="237"/>
      <c r="CJ143" s="238"/>
      <c r="CK143" s="238"/>
      <c r="CL143" s="238"/>
      <c r="CM143" s="238"/>
      <c r="CN143" s="239"/>
      <c r="CO143" s="237"/>
      <c r="CP143" s="238"/>
      <c r="CQ143" s="238"/>
      <c r="CR143" s="238"/>
      <c r="CS143" s="238"/>
      <c r="CT143" s="239"/>
      <c r="CU143" s="87"/>
    </row>
    <row r="144" spans="1:99" s="31" customFormat="1" ht="19.5" customHeight="1" x14ac:dyDescent="0.4">
      <c r="A144" s="55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256" t="s">
        <v>58</v>
      </c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8"/>
      <c r="BO144" s="249"/>
      <c r="BP144" s="252"/>
      <c r="BQ144" s="252"/>
      <c r="BR144" s="252"/>
      <c r="BS144" s="252"/>
      <c r="BT144" s="252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30"/>
      <c r="CG144" s="249"/>
      <c r="CH144" s="250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30"/>
      <c r="CU144" s="55"/>
    </row>
    <row r="145" spans="1:99" s="14" customFormat="1" ht="6" customHeight="1" x14ac:dyDescent="0.4">
      <c r="A145" s="87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237"/>
      <c r="AY145" s="238"/>
      <c r="AZ145" s="238"/>
      <c r="BA145" s="238"/>
      <c r="BB145" s="238"/>
      <c r="BC145" s="238"/>
      <c r="BD145" s="238"/>
      <c r="BE145" s="238"/>
      <c r="BF145" s="238"/>
      <c r="BG145" s="238"/>
      <c r="BH145" s="238"/>
      <c r="BI145" s="238"/>
      <c r="BJ145" s="238"/>
      <c r="BK145" s="238"/>
      <c r="BL145" s="238"/>
      <c r="BM145" s="238"/>
      <c r="BN145" s="239"/>
      <c r="BO145" s="237"/>
      <c r="BP145" s="238"/>
      <c r="BQ145" s="238"/>
      <c r="BR145" s="238"/>
      <c r="BS145" s="238"/>
      <c r="BT145" s="238"/>
      <c r="BU145" s="237"/>
      <c r="BV145" s="238"/>
      <c r="BW145" s="238"/>
      <c r="BX145" s="238"/>
      <c r="BY145" s="238"/>
      <c r="BZ145" s="238"/>
      <c r="CA145" s="237"/>
      <c r="CB145" s="238"/>
      <c r="CC145" s="238"/>
      <c r="CD145" s="238"/>
      <c r="CE145" s="238"/>
      <c r="CF145" s="238"/>
      <c r="CG145" s="237"/>
      <c r="CH145" s="251"/>
      <c r="CI145" s="237"/>
      <c r="CJ145" s="238"/>
      <c r="CK145" s="238"/>
      <c r="CL145" s="238"/>
      <c r="CM145" s="238"/>
      <c r="CN145" s="239"/>
      <c r="CO145" s="237"/>
      <c r="CP145" s="238"/>
      <c r="CQ145" s="238"/>
      <c r="CR145" s="238"/>
      <c r="CS145" s="238"/>
      <c r="CT145" s="239"/>
      <c r="CU145" s="87"/>
    </row>
    <row r="146" spans="1:99" s="31" customFormat="1" ht="12" customHeight="1" x14ac:dyDescent="0.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</row>
    <row r="147" spans="1:99" s="31" customFormat="1" ht="15.95" customHeight="1" x14ac:dyDescent="0.4">
      <c r="A147" s="55"/>
      <c r="B147" s="240" t="s">
        <v>60</v>
      </c>
      <c r="C147" s="241"/>
      <c r="D147" s="241"/>
      <c r="E147" s="241"/>
      <c r="F147" s="241"/>
      <c r="G147" s="241"/>
      <c r="H147" s="242"/>
      <c r="I147" s="228"/>
      <c r="J147" s="229"/>
      <c r="K147" s="229"/>
      <c r="L147" s="229"/>
      <c r="M147" s="229"/>
      <c r="N147" s="229"/>
      <c r="O147" s="229"/>
      <c r="P147" s="229"/>
      <c r="Q147" s="230"/>
      <c r="R147" s="228"/>
      <c r="S147" s="229"/>
      <c r="T147" s="229"/>
      <c r="U147" s="229"/>
      <c r="V147" s="229"/>
      <c r="W147" s="229"/>
      <c r="X147" s="229"/>
      <c r="Y147" s="229"/>
      <c r="Z147" s="230"/>
      <c r="AA147" s="228"/>
      <c r="AB147" s="229"/>
      <c r="AC147" s="229"/>
      <c r="AD147" s="229"/>
      <c r="AE147" s="229"/>
      <c r="AF147" s="229"/>
      <c r="AG147" s="229"/>
      <c r="AH147" s="229"/>
      <c r="AI147" s="230"/>
      <c r="AJ147" s="228"/>
      <c r="AK147" s="229"/>
      <c r="AL147" s="229"/>
      <c r="AM147" s="229"/>
      <c r="AN147" s="229"/>
      <c r="AO147" s="229"/>
      <c r="AP147" s="229"/>
      <c r="AQ147" s="229"/>
      <c r="AR147" s="230"/>
      <c r="AS147" s="228"/>
      <c r="AT147" s="229"/>
      <c r="AU147" s="229"/>
      <c r="AV147" s="229"/>
      <c r="AW147" s="229"/>
      <c r="AX147" s="229"/>
      <c r="AY147" s="229"/>
      <c r="AZ147" s="229"/>
      <c r="BA147" s="230"/>
      <c r="BB147" s="228"/>
      <c r="BC147" s="229"/>
      <c r="BD147" s="229"/>
      <c r="BE147" s="229"/>
      <c r="BF147" s="229"/>
      <c r="BG147" s="229"/>
      <c r="BH147" s="229"/>
      <c r="BI147" s="229"/>
      <c r="BJ147" s="230"/>
      <c r="BK147" s="228"/>
      <c r="BL147" s="229"/>
      <c r="BM147" s="229"/>
      <c r="BN147" s="229"/>
      <c r="BO147" s="229"/>
      <c r="BP147" s="229"/>
      <c r="BQ147" s="229"/>
      <c r="BR147" s="229"/>
      <c r="BS147" s="230"/>
      <c r="BT147" s="228"/>
      <c r="BU147" s="229"/>
      <c r="BV147" s="229"/>
      <c r="BW147" s="229"/>
      <c r="BX147" s="229"/>
      <c r="BY147" s="229"/>
      <c r="BZ147" s="229"/>
      <c r="CA147" s="229"/>
      <c r="CB147" s="230"/>
      <c r="CC147" s="228"/>
      <c r="CD147" s="229"/>
      <c r="CE147" s="229"/>
      <c r="CF147" s="229"/>
      <c r="CG147" s="229"/>
      <c r="CH147" s="229"/>
      <c r="CI147" s="229"/>
      <c r="CJ147" s="229"/>
      <c r="CK147" s="230"/>
      <c r="CL147" s="228"/>
      <c r="CM147" s="229"/>
      <c r="CN147" s="229"/>
      <c r="CO147" s="229"/>
      <c r="CP147" s="229"/>
      <c r="CQ147" s="229"/>
      <c r="CR147" s="229"/>
      <c r="CS147" s="229"/>
      <c r="CT147" s="230"/>
      <c r="CU147" s="55"/>
    </row>
    <row r="148" spans="1:99" s="31" customFormat="1" ht="15.95" customHeight="1" x14ac:dyDescent="0.4">
      <c r="A148" s="55"/>
      <c r="B148" s="243"/>
      <c r="C148" s="244"/>
      <c r="D148" s="244"/>
      <c r="E148" s="244"/>
      <c r="F148" s="244"/>
      <c r="G148" s="244"/>
      <c r="H148" s="245"/>
      <c r="I148" s="231"/>
      <c r="J148" s="232"/>
      <c r="K148" s="232"/>
      <c r="L148" s="232"/>
      <c r="M148" s="232"/>
      <c r="N148" s="232"/>
      <c r="O148" s="232"/>
      <c r="P148" s="232"/>
      <c r="Q148" s="233"/>
      <c r="R148" s="231"/>
      <c r="S148" s="232"/>
      <c r="T148" s="232"/>
      <c r="U148" s="232"/>
      <c r="V148" s="232"/>
      <c r="W148" s="232"/>
      <c r="X148" s="232"/>
      <c r="Y148" s="232"/>
      <c r="Z148" s="233"/>
      <c r="AA148" s="231"/>
      <c r="AB148" s="232"/>
      <c r="AC148" s="232"/>
      <c r="AD148" s="232"/>
      <c r="AE148" s="232"/>
      <c r="AF148" s="232"/>
      <c r="AG148" s="232"/>
      <c r="AH148" s="232"/>
      <c r="AI148" s="233"/>
      <c r="AJ148" s="231"/>
      <c r="AK148" s="232"/>
      <c r="AL148" s="232"/>
      <c r="AM148" s="232"/>
      <c r="AN148" s="232"/>
      <c r="AO148" s="232"/>
      <c r="AP148" s="232"/>
      <c r="AQ148" s="232"/>
      <c r="AR148" s="233"/>
      <c r="AS148" s="231"/>
      <c r="AT148" s="232"/>
      <c r="AU148" s="232"/>
      <c r="AV148" s="232"/>
      <c r="AW148" s="232"/>
      <c r="AX148" s="232"/>
      <c r="AY148" s="232"/>
      <c r="AZ148" s="232"/>
      <c r="BA148" s="233"/>
      <c r="BB148" s="231"/>
      <c r="BC148" s="232"/>
      <c r="BD148" s="232"/>
      <c r="BE148" s="232"/>
      <c r="BF148" s="232"/>
      <c r="BG148" s="232"/>
      <c r="BH148" s="232"/>
      <c r="BI148" s="232"/>
      <c r="BJ148" s="233"/>
      <c r="BK148" s="231"/>
      <c r="BL148" s="232"/>
      <c r="BM148" s="232"/>
      <c r="BN148" s="232"/>
      <c r="BO148" s="232"/>
      <c r="BP148" s="232"/>
      <c r="BQ148" s="232"/>
      <c r="BR148" s="232"/>
      <c r="BS148" s="233"/>
      <c r="BT148" s="231"/>
      <c r="BU148" s="232"/>
      <c r="BV148" s="232"/>
      <c r="BW148" s="232"/>
      <c r="BX148" s="232"/>
      <c r="BY148" s="232"/>
      <c r="BZ148" s="232"/>
      <c r="CA148" s="232"/>
      <c r="CB148" s="233"/>
      <c r="CC148" s="231"/>
      <c r="CD148" s="232"/>
      <c r="CE148" s="232"/>
      <c r="CF148" s="232"/>
      <c r="CG148" s="232"/>
      <c r="CH148" s="232"/>
      <c r="CI148" s="232"/>
      <c r="CJ148" s="232"/>
      <c r="CK148" s="233"/>
      <c r="CL148" s="231"/>
      <c r="CM148" s="232"/>
      <c r="CN148" s="232"/>
      <c r="CO148" s="232"/>
      <c r="CP148" s="232"/>
      <c r="CQ148" s="232"/>
      <c r="CR148" s="232"/>
      <c r="CS148" s="232"/>
      <c r="CT148" s="233"/>
      <c r="CU148" s="55"/>
    </row>
    <row r="149" spans="1:99" s="31" customFormat="1" ht="15.95" customHeight="1" x14ac:dyDescent="0.4">
      <c r="A149" s="55"/>
      <c r="B149" s="246"/>
      <c r="C149" s="247"/>
      <c r="D149" s="247"/>
      <c r="E149" s="247"/>
      <c r="F149" s="247"/>
      <c r="G149" s="247"/>
      <c r="H149" s="248"/>
      <c r="I149" s="234"/>
      <c r="J149" s="235"/>
      <c r="K149" s="235"/>
      <c r="L149" s="235"/>
      <c r="M149" s="235"/>
      <c r="N149" s="235"/>
      <c r="O149" s="235"/>
      <c r="P149" s="235"/>
      <c r="Q149" s="236"/>
      <c r="R149" s="234"/>
      <c r="S149" s="235"/>
      <c r="T149" s="235"/>
      <c r="U149" s="235"/>
      <c r="V149" s="235"/>
      <c r="W149" s="235"/>
      <c r="X149" s="235"/>
      <c r="Y149" s="235"/>
      <c r="Z149" s="236"/>
      <c r="AA149" s="234"/>
      <c r="AB149" s="235"/>
      <c r="AC149" s="235"/>
      <c r="AD149" s="235"/>
      <c r="AE149" s="235"/>
      <c r="AF149" s="235"/>
      <c r="AG149" s="235"/>
      <c r="AH149" s="235"/>
      <c r="AI149" s="236"/>
      <c r="AJ149" s="234"/>
      <c r="AK149" s="235"/>
      <c r="AL149" s="235"/>
      <c r="AM149" s="235"/>
      <c r="AN149" s="235"/>
      <c r="AO149" s="235"/>
      <c r="AP149" s="235"/>
      <c r="AQ149" s="235"/>
      <c r="AR149" s="236"/>
      <c r="AS149" s="234"/>
      <c r="AT149" s="235"/>
      <c r="AU149" s="235"/>
      <c r="AV149" s="235"/>
      <c r="AW149" s="235"/>
      <c r="AX149" s="235"/>
      <c r="AY149" s="235"/>
      <c r="AZ149" s="235"/>
      <c r="BA149" s="236"/>
      <c r="BB149" s="234"/>
      <c r="BC149" s="235"/>
      <c r="BD149" s="235"/>
      <c r="BE149" s="235"/>
      <c r="BF149" s="235"/>
      <c r="BG149" s="235"/>
      <c r="BH149" s="235"/>
      <c r="BI149" s="235"/>
      <c r="BJ149" s="236"/>
      <c r="BK149" s="234"/>
      <c r="BL149" s="235"/>
      <c r="BM149" s="235"/>
      <c r="BN149" s="235"/>
      <c r="BO149" s="235"/>
      <c r="BP149" s="235"/>
      <c r="BQ149" s="235"/>
      <c r="BR149" s="235"/>
      <c r="BS149" s="236"/>
      <c r="BT149" s="234"/>
      <c r="BU149" s="235"/>
      <c r="BV149" s="235"/>
      <c r="BW149" s="235"/>
      <c r="BX149" s="235"/>
      <c r="BY149" s="235"/>
      <c r="BZ149" s="235"/>
      <c r="CA149" s="235"/>
      <c r="CB149" s="236"/>
      <c r="CC149" s="234"/>
      <c r="CD149" s="235"/>
      <c r="CE149" s="235"/>
      <c r="CF149" s="235"/>
      <c r="CG149" s="235"/>
      <c r="CH149" s="235"/>
      <c r="CI149" s="235"/>
      <c r="CJ149" s="235"/>
      <c r="CK149" s="236"/>
      <c r="CL149" s="234"/>
      <c r="CM149" s="235"/>
      <c r="CN149" s="235"/>
      <c r="CO149" s="235"/>
      <c r="CP149" s="235"/>
      <c r="CQ149" s="235"/>
      <c r="CR149" s="235"/>
      <c r="CS149" s="235"/>
      <c r="CT149" s="236"/>
      <c r="CU149" s="55"/>
    </row>
    <row r="150" spans="1:99" s="31" customFormat="1" ht="5.0999999999999996" customHeight="1" x14ac:dyDescent="0.4">
      <c r="B150" s="32"/>
      <c r="C150" s="32"/>
      <c r="D150" s="32"/>
      <c r="E150" s="32"/>
      <c r="F150" s="32"/>
      <c r="G150" s="32"/>
      <c r="H150" s="32"/>
    </row>
  </sheetData>
  <sheetProtection algorithmName="SHA-512" hashValue="c/YZ1FBAKUIlEGYgl0jc6IodKsZ+VxtVrqre4T8hQpWlBaXAI9EdJnz/1rN943xs4dVohdm7CxJDupJRTI1llg==" saltValue="pj4mK5nLPpLtX/pXytDN8w==" spinCount="100000" sheet="1" objects="1" scenarios="1"/>
  <mergeCells count="416">
    <mergeCell ref="CI19:CT19"/>
    <mergeCell ref="AL20:AT20"/>
    <mergeCell ref="CD9:CS9"/>
    <mergeCell ref="BF11:BN11"/>
    <mergeCell ref="BQ11:CG11"/>
    <mergeCell ref="AU109:AW109"/>
    <mergeCell ref="AX109:BL109"/>
    <mergeCell ref="AW112:AZ112"/>
    <mergeCell ref="BA112:BL112"/>
    <mergeCell ref="AH66:AT66"/>
    <mergeCell ref="AW66:CT66"/>
    <mergeCell ref="AH63:AT64"/>
    <mergeCell ref="AW64:CT64"/>
    <mergeCell ref="AW63:CT63"/>
    <mergeCell ref="AI109:AS109"/>
    <mergeCell ref="P16:R16"/>
    <mergeCell ref="S16:AD16"/>
    <mergeCell ref="P17:R17"/>
    <mergeCell ref="R9:AF9"/>
    <mergeCell ref="AH13:AT14"/>
    <mergeCell ref="AW13:CT13"/>
    <mergeCell ref="AW14:CT14"/>
    <mergeCell ref="S17:AD17"/>
    <mergeCell ref="AH12:AT12"/>
    <mergeCell ref="AW12:AZ12"/>
    <mergeCell ref="BA12:BL12"/>
    <mergeCell ref="AH11:AQ11"/>
    <mergeCell ref="AT11:BC11"/>
    <mergeCell ref="B15:AE15"/>
    <mergeCell ref="CH11:CT11"/>
    <mergeCell ref="P14:R14"/>
    <mergeCell ref="S14:AD14"/>
    <mergeCell ref="S13:AD13"/>
    <mergeCell ref="C12:N12"/>
    <mergeCell ref="C17:N17"/>
    <mergeCell ref="C14:N14"/>
    <mergeCell ref="C16:N16"/>
    <mergeCell ref="CG1:CT1"/>
    <mergeCell ref="A2:CU2"/>
    <mergeCell ref="AE4:AK5"/>
    <mergeCell ref="BQ4:BW5"/>
    <mergeCell ref="BX4:CA5"/>
    <mergeCell ref="CB4:CF5"/>
    <mergeCell ref="CG4:CJ5"/>
    <mergeCell ref="CK4:CO5"/>
    <mergeCell ref="CP4:CT5"/>
    <mergeCell ref="C7:L7"/>
    <mergeCell ref="N7:AB7"/>
    <mergeCell ref="AD7:AN7"/>
    <mergeCell ref="AQ7:CT7"/>
    <mergeCell ref="C9:M9"/>
    <mergeCell ref="AH17:AQ17"/>
    <mergeCell ref="AT17:BM17"/>
    <mergeCell ref="BO17:BX17"/>
    <mergeCell ref="CA17:CT17"/>
    <mergeCell ref="O9:Q9"/>
    <mergeCell ref="AI9:AS9"/>
    <mergeCell ref="AU9:AW9"/>
    <mergeCell ref="AX9:BL9"/>
    <mergeCell ref="BO9:BY9"/>
    <mergeCell ref="B11:AE11"/>
    <mergeCell ref="P12:R12"/>
    <mergeCell ref="S12:AD12"/>
    <mergeCell ref="P13:R13"/>
    <mergeCell ref="CA9:CC9"/>
    <mergeCell ref="AH15:AT15"/>
    <mergeCell ref="AW15:CT15"/>
    <mergeCell ref="AH16:AT16"/>
    <mergeCell ref="AW16:CT16"/>
    <mergeCell ref="C13:N13"/>
    <mergeCell ref="B19:O19"/>
    <mergeCell ref="P18:R18"/>
    <mergeCell ref="S18:AD18"/>
    <mergeCell ref="P19:R19"/>
    <mergeCell ref="S19:AD19"/>
    <mergeCell ref="A52:CU52"/>
    <mergeCell ref="AE54:AK55"/>
    <mergeCell ref="BQ54:BW55"/>
    <mergeCell ref="BX54:CA55"/>
    <mergeCell ref="CB54:CF55"/>
    <mergeCell ref="CG54:CJ55"/>
    <mergeCell ref="CK54:CO55"/>
    <mergeCell ref="CP54:CT55"/>
    <mergeCell ref="C18:N18"/>
    <mergeCell ref="AW20:CT20"/>
    <mergeCell ref="CG51:CT51"/>
    <mergeCell ref="AG18:AJ20"/>
    <mergeCell ref="AL18:AT18"/>
    <mergeCell ref="AW18:BZ18"/>
    <mergeCell ref="CB18:CJ18"/>
    <mergeCell ref="CL18:CT18"/>
    <mergeCell ref="AL19:AT19"/>
    <mergeCell ref="AW19:BW19"/>
    <mergeCell ref="BY19:CG19"/>
    <mergeCell ref="C62:N62"/>
    <mergeCell ref="P62:R62"/>
    <mergeCell ref="S62:AD62"/>
    <mergeCell ref="B61:AE61"/>
    <mergeCell ref="CG125:CH125"/>
    <mergeCell ref="CI125:CN125"/>
    <mergeCell ref="CO125:CT125"/>
    <mergeCell ref="CA124:CF124"/>
    <mergeCell ref="CG124:CH124"/>
    <mergeCell ref="CI124:CN124"/>
    <mergeCell ref="C66:N66"/>
    <mergeCell ref="P66:R66"/>
    <mergeCell ref="S66:AD66"/>
    <mergeCell ref="AH62:AT62"/>
    <mergeCell ref="AW62:AZ62"/>
    <mergeCell ref="AH61:AQ61"/>
    <mergeCell ref="AT61:BC61"/>
    <mergeCell ref="BF61:BN61"/>
    <mergeCell ref="BQ61:CG61"/>
    <mergeCell ref="CH61:CT61"/>
    <mergeCell ref="CG101:CT101"/>
    <mergeCell ref="BA62:BL62"/>
    <mergeCell ref="AH65:AT65"/>
    <mergeCell ref="AW65:CT65"/>
    <mergeCell ref="C57:L57"/>
    <mergeCell ref="N57:AB57"/>
    <mergeCell ref="AD57:AN57"/>
    <mergeCell ref="AQ57:CT57"/>
    <mergeCell ref="C59:M59"/>
    <mergeCell ref="O59:Q59"/>
    <mergeCell ref="R59:AF59"/>
    <mergeCell ref="AI59:AS59"/>
    <mergeCell ref="AU59:AW59"/>
    <mergeCell ref="AX59:BL59"/>
    <mergeCell ref="BO59:BY59"/>
    <mergeCell ref="CA59:CC59"/>
    <mergeCell ref="CD59:CS59"/>
    <mergeCell ref="BO127:BT127"/>
    <mergeCell ref="BU127:BZ127"/>
    <mergeCell ref="CA127:CF127"/>
    <mergeCell ref="CG127:CH127"/>
    <mergeCell ref="CI127:CN127"/>
    <mergeCell ref="CO127:CT127"/>
    <mergeCell ref="B124:J125"/>
    <mergeCell ref="K124:Z125"/>
    <mergeCell ref="AA124:BK125"/>
    <mergeCell ref="BL124:BN125"/>
    <mergeCell ref="BO124:BT124"/>
    <mergeCell ref="BU124:BZ124"/>
    <mergeCell ref="B126:J127"/>
    <mergeCell ref="K126:Z127"/>
    <mergeCell ref="AA126:BK127"/>
    <mergeCell ref="BL126:BN127"/>
    <mergeCell ref="BO126:BT126"/>
    <mergeCell ref="BU126:BZ126"/>
    <mergeCell ref="CO124:CT124"/>
    <mergeCell ref="BO125:BT125"/>
    <mergeCell ref="BU125:BZ125"/>
    <mergeCell ref="CA125:CF125"/>
    <mergeCell ref="CI128:CN128"/>
    <mergeCell ref="CA130:CF130"/>
    <mergeCell ref="CG130:CH130"/>
    <mergeCell ref="CI130:CN130"/>
    <mergeCell ref="CO128:CT128"/>
    <mergeCell ref="BO129:BT129"/>
    <mergeCell ref="BU129:BZ129"/>
    <mergeCell ref="CA129:CF129"/>
    <mergeCell ref="CG129:CH129"/>
    <mergeCell ref="CI129:CN129"/>
    <mergeCell ref="CO129:CT129"/>
    <mergeCell ref="BO128:BT128"/>
    <mergeCell ref="BU128:BZ128"/>
    <mergeCell ref="CO130:CT130"/>
    <mergeCell ref="BO130:BT130"/>
    <mergeCell ref="BU130:BZ130"/>
    <mergeCell ref="CI131:CN131"/>
    <mergeCell ref="CO131:CT131"/>
    <mergeCell ref="CO132:CT132"/>
    <mergeCell ref="BO133:BT133"/>
    <mergeCell ref="BU133:BZ133"/>
    <mergeCell ref="CA133:CF133"/>
    <mergeCell ref="CG133:CH133"/>
    <mergeCell ref="CI133:CN133"/>
    <mergeCell ref="CO133:CT133"/>
    <mergeCell ref="CA132:CF132"/>
    <mergeCell ref="CG132:CH132"/>
    <mergeCell ref="CI132:CN132"/>
    <mergeCell ref="CI134:CN134"/>
    <mergeCell ref="CO134:CT134"/>
    <mergeCell ref="BO135:BT135"/>
    <mergeCell ref="BU135:BZ135"/>
    <mergeCell ref="CA135:CF135"/>
    <mergeCell ref="CG135:CH135"/>
    <mergeCell ref="CI135:CN135"/>
    <mergeCell ref="CO135:CT135"/>
    <mergeCell ref="B132:J133"/>
    <mergeCell ref="K132:Z133"/>
    <mergeCell ref="AA132:BK133"/>
    <mergeCell ref="BL132:BN133"/>
    <mergeCell ref="BO132:BT132"/>
    <mergeCell ref="BU132:BZ132"/>
    <mergeCell ref="B134:J135"/>
    <mergeCell ref="K134:Z135"/>
    <mergeCell ref="AA134:BK135"/>
    <mergeCell ref="BL134:BN135"/>
    <mergeCell ref="BO134:BT134"/>
    <mergeCell ref="BU134:BZ134"/>
    <mergeCell ref="CI136:CN136"/>
    <mergeCell ref="CO136:CT136"/>
    <mergeCell ref="BO137:BT137"/>
    <mergeCell ref="BU137:BZ137"/>
    <mergeCell ref="CA137:CF137"/>
    <mergeCell ref="CG137:CH137"/>
    <mergeCell ref="CI137:CN137"/>
    <mergeCell ref="CO137:CT137"/>
    <mergeCell ref="BO136:BT136"/>
    <mergeCell ref="BU136:BZ136"/>
    <mergeCell ref="CG143:CH143"/>
    <mergeCell ref="CI143:CN143"/>
    <mergeCell ref="CO143:CT143"/>
    <mergeCell ref="BO142:BT142"/>
    <mergeCell ref="BU142:BZ142"/>
    <mergeCell ref="CA142:CF142"/>
    <mergeCell ref="CG142:CH142"/>
    <mergeCell ref="CI142:CN142"/>
    <mergeCell ref="CA140:CF140"/>
    <mergeCell ref="CG140:CH140"/>
    <mergeCell ref="CI140:CN140"/>
    <mergeCell ref="CO140:CT140"/>
    <mergeCell ref="BO141:BT141"/>
    <mergeCell ref="BU141:BZ141"/>
    <mergeCell ref="CA141:CF141"/>
    <mergeCell ref="CG141:CH141"/>
    <mergeCell ref="CI141:CN141"/>
    <mergeCell ref="CO141:CT141"/>
    <mergeCell ref="BO140:BT140"/>
    <mergeCell ref="BU140:BZ140"/>
    <mergeCell ref="CO142:CT142"/>
    <mergeCell ref="CI138:CN138"/>
    <mergeCell ref="CO138:CT138"/>
    <mergeCell ref="BO139:BT139"/>
    <mergeCell ref="BU139:BZ139"/>
    <mergeCell ref="CA139:CF139"/>
    <mergeCell ref="CG139:CH139"/>
    <mergeCell ref="CI139:CN139"/>
    <mergeCell ref="CO139:CT139"/>
    <mergeCell ref="B138:J139"/>
    <mergeCell ref="B140:J141"/>
    <mergeCell ref="K140:Z141"/>
    <mergeCell ref="AA140:BK141"/>
    <mergeCell ref="BL140:BN141"/>
    <mergeCell ref="CA138:CF138"/>
    <mergeCell ref="CG138:CH138"/>
    <mergeCell ref="CG136:CH136"/>
    <mergeCell ref="CA134:CF134"/>
    <mergeCell ref="CG134:CH134"/>
    <mergeCell ref="B130:J131"/>
    <mergeCell ref="K130:Z131"/>
    <mergeCell ref="AA130:BK131"/>
    <mergeCell ref="BL130:BN131"/>
    <mergeCell ref="CA128:CF128"/>
    <mergeCell ref="CG128:CH128"/>
    <mergeCell ref="B128:J129"/>
    <mergeCell ref="K128:Z129"/>
    <mergeCell ref="AA128:BK129"/>
    <mergeCell ref="BL128:BN129"/>
    <mergeCell ref="BO131:BT131"/>
    <mergeCell ref="BU131:BZ131"/>
    <mergeCell ref="CA131:CF131"/>
    <mergeCell ref="CG131:CH131"/>
    <mergeCell ref="P63:R63"/>
    <mergeCell ref="S63:AD63"/>
    <mergeCell ref="B65:AE65"/>
    <mergeCell ref="CA126:CF126"/>
    <mergeCell ref="CG126:CH126"/>
    <mergeCell ref="A102:CU102"/>
    <mergeCell ref="AE104:AK105"/>
    <mergeCell ref="BQ104:BW105"/>
    <mergeCell ref="BX104:CA105"/>
    <mergeCell ref="CB104:CF105"/>
    <mergeCell ref="CG104:CJ105"/>
    <mergeCell ref="CK104:CO105"/>
    <mergeCell ref="CP104:CT105"/>
    <mergeCell ref="C107:L107"/>
    <mergeCell ref="N107:AB107"/>
    <mergeCell ref="AD107:AN107"/>
    <mergeCell ref="AQ107:CT107"/>
    <mergeCell ref="C109:M109"/>
    <mergeCell ref="CI126:CN126"/>
    <mergeCell ref="CA67:CT67"/>
    <mergeCell ref="C64:N64"/>
    <mergeCell ref="CO126:CT126"/>
    <mergeCell ref="P64:R64"/>
    <mergeCell ref="S64:AD64"/>
    <mergeCell ref="AG68:AJ70"/>
    <mergeCell ref="AW68:BZ68"/>
    <mergeCell ref="CB68:CJ68"/>
    <mergeCell ref="CL68:CT68"/>
    <mergeCell ref="B69:O69"/>
    <mergeCell ref="P69:R69"/>
    <mergeCell ref="AH67:AQ67"/>
    <mergeCell ref="AT67:BM67"/>
    <mergeCell ref="BO67:BX67"/>
    <mergeCell ref="AL68:AT68"/>
    <mergeCell ref="AL69:AT69"/>
    <mergeCell ref="P67:R67"/>
    <mergeCell ref="S67:AD67"/>
    <mergeCell ref="C68:N68"/>
    <mergeCell ref="P68:R68"/>
    <mergeCell ref="S68:AD68"/>
    <mergeCell ref="C67:N67"/>
    <mergeCell ref="C63:N63"/>
    <mergeCell ref="S117:AD117"/>
    <mergeCell ref="AH113:AT114"/>
    <mergeCell ref="C116:N116"/>
    <mergeCell ref="AT117:BM117"/>
    <mergeCell ref="S69:AD69"/>
    <mergeCell ref="AW69:BW69"/>
    <mergeCell ref="BY69:CG69"/>
    <mergeCell ref="CI69:CT69"/>
    <mergeCell ref="AL70:AT70"/>
    <mergeCell ref="AW70:CT70"/>
    <mergeCell ref="BO109:BY109"/>
    <mergeCell ref="CA109:CC109"/>
    <mergeCell ref="CD109:CS109"/>
    <mergeCell ref="B115:AE115"/>
    <mergeCell ref="AH111:AQ111"/>
    <mergeCell ref="AT111:BC111"/>
    <mergeCell ref="BF111:BN111"/>
    <mergeCell ref="BQ111:CG111"/>
    <mergeCell ref="CH111:CT111"/>
    <mergeCell ref="AW113:CT113"/>
    <mergeCell ref="AW114:CT114"/>
    <mergeCell ref="O109:Q109"/>
    <mergeCell ref="R109:AF109"/>
    <mergeCell ref="B111:AE111"/>
    <mergeCell ref="AH115:AT115"/>
    <mergeCell ref="AW115:CT115"/>
    <mergeCell ref="C112:N112"/>
    <mergeCell ref="P112:R112"/>
    <mergeCell ref="S112:AD112"/>
    <mergeCell ref="AH112:AT112"/>
    <mergeCell ref="AH116:AT116"/>
    <mergeCell ref="AW116:CT116"/>
    <mergeCell ref="C114:N114"/>
    <mergeCell ref="P114:R114"/>
    <mergeCell ref="S114:AD114"/>
    <mergeCell ref="C113:N113"/>
    <mergeCell ref="P113:R113"/>
    <mergeCell ref="S113:AD113"/>
    <mergeCell ref="P116:R116"/>
    <mergeCell ref="S116:AD116"/>
    <mergeCell ref="CG123:CT123"/>
    <mergeCell ref="S119:AD119"/>
    <mergeCell ref="AL119:AT119"/>
    <mergeCell ref="AW119:BW119"/>
    <mergeCell ref="BY119:CG119"/>
    <mergeCell ref="CI119:CT119"/>
    <mergeCell ref="AL120:AT120"/>
    <mergeCell ref="AW120:CT120"/>
    <mergeCell ref="CA117:CT117"/>
    <mergeCell ref="B122:CT122"/>
    <mergeCell ref="AG118:AJ120"/>
    <mergeCell ref="AW118:BZ118"/>
    <mergeCell ref="CB118:CJ118"/>
    <mergeCell ref="CL118:CT118"/>
    <mergeCell ref="B119:O119"/>
    <mergeCell ref="P119:R119"/>
    <mergeCell ref="AL118:AT118"/>
    <mergeCell ref="AH117:AQ117"/>
    <mergeCell ref="C118:N118"/>
    <mergeCell ref="BO117:BX117"/>
    <mergeCell ref="P118:R118"/>
    <mergeCell ref="S118:AD118"/>
    <mergeCell ref="C117:N117"/>
    <mergeCell ref="P117:R117"/>
    <mergeCell ref="B142:J143"/>
    <mergeCell ref="K142:Z143"/>
    <mergeCell ref="AA142:BK143"/>
    <mergeCell ref="BL142:BN143"/>
    <mergeCell ref="AX144:BN145"/>
    <mergeCell ref="BO144:BT144"/>
    <mergeCell ref="B123:J123"/>
    <mergeCell ref="K123:Z123"/>
    <mergeCell ref="AA123:BK123"/>
    <mergeCell ref="BL123:BN123"/>
    <mergeCell ref="BO123:CF123"/>
    <mergeCell ref="BO143:BT143"/>
    <mergeCell ref="BU143:BZ143"/>
    <mergeCell ref="CA143:CF143"/>
    <mergeCell ref="K138:Z139"/>
    <mergeCell ref="AA138:BK139"/>
    <mergeCell ref="BL138:BN139"/>
    <mergeCell ref="BO138:BT138"/>
    <mergeCell ref="BU138:BZ138"/>
    <mergeCell ref="CA136:CF136"/>
    <mergeCell ref="B136:J137"/>
    <mergeCell ref="K136:Z137"/>
    <mergeCell ref="AA136:BK137"/>
    <mergeCell ref="BL136:BN137"/>
    <mergeCell ref="BU144:BZ144"/>
    <mergeCell ref="CA144:CF144"/>
    <mergeCell ref="CG144:CH144"/>
    <mergeCell ref="CI144:CN144"/>
    <mergeCell ref="CO144:CT144"/>
    <mergeCell ref="BO145:BT145"/>
    <mergeCell ref="BU145:BZ145"/>
    <mergeCell ref="CA145:CF145"/>
    <mergeCell ref="CG145:CH145"/>
    <mergeCell ref="CI145:CN145"/>
    <mergeCell ref="CC147:CK149"/>
    <mergeCell ref="CL147:CT149"/>
    <mergeCell ref="CO145:CT145"/>
    <mergeCell ref="B147:H149"/>
    <mergeCell ref="I147:Q149"/>
    <mergeCell ref="R147:Z149"/>
    <mergeCell ref="AA147:AI149"/>
    <mergeCell ref="AJ147:AR149"/>
    <mergeCell ref="AS147:BA149"/>
    <mergeCell ref="BB147:BJ149"/>
    <mergeCell ref="BK147:BS149"/>
    <mergeCell ref="BT147:CB149"/>
  </mergeCells>
  <phoneticPr fontId="1"/>
  <pageMargins left="0.43307086614173229" right="0.39370078740157483" top="0.5511811023622047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7EEA-2920-4096-A680-C3ACC57C3C78}">
  <sheetPr codeName="Sheet12">
    <tabColor theme="8" tint="0.59999389629810485"/>
  </sheetPr>
  <dimension ref="B1:IF190"/>
  <sheetViews>
    <sheetView zoomScale="110" zoomScaleNormal="110" workbookViewId="0">
      <selection activeCell="M1" sqref="M1:BJ1"/>
    </sheetView>
  </sheetViews>
  <sheetFormatPr defaultColWidth="1.75" defaultRowHeight="21.95" customHeight="1" x14ac:dyDescent="0.4"/>
  <cols>
    <col min="1" max="1" width="0.875" style="13" customWidth="1"/>
    <col min="2" max="10" width="1.75" style="13"/>
    <col min="11" max="11" width="0.875" style="13" customWidth="1"/>
    <col min="12" max="12" width="1.75" style="12" customWidth="1"/>
    <col min="13" max="16" width="1.75" style="12"/>
    <col min="17" max="17" width="0.625" style="12" customWidth="1"/>
    <col min="18" max="63" width="1.75" style="12"/>
    <col min="64" max="16384" width="1.75" style="13"/>
  </cols>
  <sheetData>
    <row r="1" spans="2:240" ht="35.1" customHeight="1" x14ac:dyDescent="0.4">
      <c r="B1" s="109"/>
      <c r="C1" s="109"/>
      <c r="D1" s="109"/>
      <c r="E1" s="109"/>
      <c r="F1" s="109"/>
      <c r="G1" s="109"/>
      <c r="H1" s="109"/>
      <c r="I1" s="109"/>
      <c r="J1" s="109"/>
      <c r="K1" s="11"/>
      <c r="M1" s="392" t="s">
        <v>39</v>
      </c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L1" s="387" t="s">
        <v>98</v>
      </c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</row>
    <row r="2" spans="2:240" s="15" customFormat="1" ht="20.45" customHeight="1" x14ac:dyDescent="0.4">
      <c r="B2" s="109"/>
      <c r="C2" s="109"/>
      <c r="D2" s="109"/>
      <c r="E2" s="109"/>
      <c r="F2" s="109"/>
      <c r="G2" s="109"/>
      <c r="H2" s="109"/>
      <c r="I2" s="109"/>
      <c r="J2" s="109"/>
      <c r="K2" s="11"/>
      <c r="L2" s="14"/>
      <c r="M2" s="364" t="s">
        <v>105</v>
      </c>
      <c r="N2" s="365"/>
      <c r="O2" s="365"/>
      <c r="P2" s="365"/>
      <c r="Q2" s="365"/>
      <c r="R2" s="365"/>
      <c r="S2" s="365"/>
      <c r="T2" s="365"/>
      <c r="U2" s="366"/>
      <c r="V2" s="427" t="s">
        <v>40</v>
      </c>
      <c r="W2" s="427"/>
      <c r="X2" s="427"/>
      <c r="Y2" s="427"/>
      <c r="Z2" s="427"/>
      <c r="AA2" s="428"/>
      <c r="AB2" s="429">
        <f>SUM(AB4:AI6)</f>
        <v>0</v>
      </c>
      <c r="AC2" s="430"/>
      <c r="AD2" s="430"/>
      <c r="AE2" s="430"/>
      <c r="AF2" s="430"/>
      <c r="AG2" s="430"/>
      <c r="AH2" s="430"/>
      <c r="AI2" s="431"/>
      <c r="AJ2" s="426" t="s">
        <v>41</v>
      </c>
      <c r="AK2" s="427"/>
      <c r="AL2" s="427"/>
      <c r="AM2" s="427"/>
      <c r="AN2" s="427"/>
      <c r="AO2" s="428"/>
      <c r="AP2" s="429">
        <f>SUM(AP4:AV6)</f>
        <v>0</v>
      </c>
      <c r="AQ2" s="430"/>
      <c r="AR2" s="430"/>
      <c r="AS2" s="430"/>
      <c r="AT2" s="430"/>
      <c r="AU2" s="430"/>
      <c r="AV2" s="431"/>
      <c r="AW2" s="426" t="s">
        <v>5</v>
      </c>
      <c r="AX2" s="427"/>
      <c r="AY2" s="427"/>
      <c r="AZ2" s="427"/>
      <c r="BA2" s="427"/>
      <c r="BB2" s="428"/>
      <c r="BC2" s="429">
        <f>SUM(BC4:BJ6)</f>
        <v>0</v>
      </c>
      <c r="BD2" s="430"/>
      <c r="BE2" s="430"/>
      <c r="BF2" s="430"/>
      <c r="BG2" s="430"/>
      <c r="BH2" s="430"/>
      <c r="BI2" s="430"/>
      <c r="BJ2" s="430"/>
      <c r="BK2" s="14"/>
      <c r="BL2" s="388"/>
      <c r="BM2" s="388"/>
      <c r="BN2" s="388"/>
      <c r="BO2" s="388"/>
      <c r="BP2" s="388"/>
      <c r="BQ2" s="388"/>
      <c r="BR2" s="388"/>
      <c r="BS2" s="388"/>
      <c r="BT2" s="388"/>
      <c r="BU2" s="388"/>
      <c r="BV2" s="388"/>
      <c r="BW2" s="388"/>
      <c r="BX2" s="388"/>
      <c r="BY2" s="388"/>
      <c r="BZ2" s="388"/>
      <c r="CA2" s="388"/>
      <c r="CB2" s="388"/>
      <c r="CC2" s="388"/>
      <c r="CD2" s="388"/>
      <c r="CE2" s="388"/>
    </row>
    <row r="3" spans="2:240" s="15" customFormat="1" ht="5.0999999999999996" customHeight="1" x14ac:dyDescent="0.4">
      <c r="B3" s="110"/>
      <c r="C3" s="110"/>
      <c r="D3" s="110"/>
      <c r="E3" s="110"/>
      <c r="F3" s="110"/>
      <c r="G3" s="110"/>
      <c r="H3" s="110"/>
      <c r="I3" s="110"/>
      <c r="J3" s="110"/>
      <c r="K3" s="11"/>
      <c r="L3" s="14"/>
      <c r="M3" s="16"/>
      <c r="N3" s="16"/>
      <c r="O3" s="17"/>
      <c r="P3" s="17"/>
      <c r="Q3" s="17"/>
      <c r="R3" s="17"/>
      <c r="S3" s="17"/>
      <c r="T3" s="16"/>
      <c r="U3" s="16"/>
      <c r="V3" s="18"/>
      <c r="W3" s="18"/>
      <c r="X3" s="18"/>
      <c r="Y3" s="18"/>
      <c r="Z3" s="18"/>
      <c r="AA3" s="18"/>
      <c r="AB3" s="19"/>
      <c r="AC3" s="19"/>
      <c r="AD3" s="19"/>
      <c r="AE3" s="19"/>
      <c r="AF3" s="19"/>
      <c r="AG3" s="19"/>
      <c r="AH3" s="19"/>
      <c r="AI3" s="19"/>
      <c r="AJ3" s="18"/>
      <c r="AK3" s="18"/>
      <c r="AL3" s="18"/>
      <c r="AM3" s="18"/>
      <c r="AN3" s="20"/>
      <c r="AO3" s="18"/>
      <c r="AP3" s="19"/>
      <c r="AQ3" s="19"/>
      <c r="AR3" s="19"/>
      <c r="AS3" s="19"/>
      <c r="AT3" s="19"/>
      <c r="AU3" s="19"/>
      <c r="AV3" s="19"/>
      <c r="AW3" s="18"/>
      <c r="AX3" s="18"/>
      <c r="AY3" s="18"/>
      <c r="AZ3" s="18"/>
      <c r="BA3" s="18"/>
      <c r="BB3" s="18"/>
      <c r="BC3" s="19"/>
      <c r="BD3" s="19"/>
      <c r="BE3" s="19"/>
      <c r="BF3" s="19"/>
      <c r="BG3" s="19"/>
      <c r="BH3" s="19"/>
      <c r="BI3" s="19"/>
      <c r="BJ3" s="19"/>
      <c r="BK3" s="14"/>
    </row>
    <row r="4" spans="2:240" s="15" customFormat="1" ht="20.45" customHeight="1" x14ac:dyDescent="0.4">
      <c r="B4" s="111"/>
      <c r="C4" s="111"/>
      <c r="D4" s="111"/>
      <c r="E4" s="111"/>
      <c r="F4" s="111"/>
      <c r="G4" s="111"/>
      <c r="H4" s="112"/>
      <c r="I4" s="112"/>
      <c r="J4" s="112"/>
      <c r="K4" s="11"/>
      <c r="L4" s="14"/>
      <c r="M4" s="21"/>
      <c r="N4" s="393" t="s">
        <v>83</v>
      </c>
      <c r="O4" s="394"/>
      <c r="P4" s="394"/>
      <c r="Q4" s="394"/>
      <c r="R4" s="394"/>
      <c r="S4" s="394"/>
      <c r="T4" s="394"/>
      <c r="U4" s="22"/>
      <c r="V4" s="395" t="s">
        <v>40</v>
      </c>
      <c r="W4" s="396"/>
      <c r="X4" s="396"/>
      <c r="Y4" s="396"/>
      <c r="Z4" s="396"/>
      <c r="AA4" s="396"/>
      <c r="AB4" s="397">
        <f>SUMIF($AK$9:$AM$187,10,$BD$9:$BJ$187)</f>
        <v>0</v>
      </c>
      <c r="AC4" s="397"/>
      <c r="AD4" s="397"/>
      <c r="AE4" s="397"/>
      <c r="AF4" s="397"/>
      <c r="AG4" s="397"/>
      <c r="AH4" s="397"/>
      <c r="AI4" s="397"/>
      <c r="AJ4" s="396" t="s">
        <v>41</v>
      </c>
      <c r="AK4" s="396"/>
      <c r="AL4" s="396"/>
      <c r="AM4" s="396"/>
      <c r="AN4" s="396"/>
      <c r="AO4" s="396"/>
      <c r="AP4" s="397">
        <f>IF(会社情報・請求書データ入力!$BA$12="切捨て",ROUNDDOWN(AB4*0.1,0),IF(会社情報・請求書データ入力!$BA$12="切上げ",ROUNDUP(AB4*0.1,0),IF(会社情報・請求書データ入力!$BA$12="四捨五入",ROUND(AB4*0.1,0))))+CA4</f>
        <v>0</v>
      </c>
      <c r="AQ4" s="397"/>
      <c r="AR4" s="397"/>
      <c r="AS4" s="397"/>
      <c r="AT4" s="397"/>
      <c r="AU4" s="397"/>
      <c r="AV4" s="397"/>
      <c r="AW4" s="396" t="s">
        <v>5</v>
      </c>
      <c r="AX4" s="396"/>
      <c r="AY4" s="396"/>
      <c r="AZ4" s="396"/>
      <c r="BA4" s="396"/>
      <c r="BB4" s="396"/>
      <c r="BC4" s="397">
        <f>AB4+AP4</f>
        <v>0</v>
      </c>
      <c r="BD4" s="397"/>
      <c r="BE4" s="397"/>
      <c r="BF4" s="397"/>
      <c r="BG4" s="397"/>
      <c r="BH4" s="397"/>
      <c r="BI4" s="397"/>
      <c r="BJ4" s="398"/>
      <c r="BK4" s="14"/>
      <c r="BL4" s="21"/>
      <c r="BM4" s="377" t="s">
        <v>83</v>
      </c>
      <c r="BN4" s="378"/>
      <c r="BO4" s="378"/>
      <c r="BP4" s="378"/>
      <c r="BQ4" s="378"/>
      <c r="BR4" s="378"/>
      <c r="BS4" s="94"/>
      <c r="BT4" s="381" t="s">
        <v>99</v>
      </c>
      <c r="BU4" s="381"/>
      <c r="BV4" s="381"/>
      <c r="BW4" s="381"/>
      <c r="BX4" s="381"/>
      <c r="BY4" s="381"/>
      <c r="BZ4" s="381"/>
      <c r="CA4" s="382"/>
      <c r="CB4" s="382"/>
      <c r="CC4" s="382"/>
      <c r="CD4" s="382"/>
      <c r="CE4" s="383"/>
    </row>
    <row r="5" spans="2:240" s="15" customFormat="1" ht="20.100000000000001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"/>
      <c r="L5" s="14"/>
      <c r="M5" s="91"/>
      <c r="N5" s="372" t="s">
        <v>82</v>
      </c>
      <c r="O5" s="373"/>
      <c r="P5" s="373"/>
      <c r="Q5" s="373"/>
      <c r="R5" s="373"/>
      <c r="S5" s="373"/>
      <c r="T5" s="373"/>
      <c r="U5" s="92"/>
      <c r="V5" s="399" t="s">
        <v>40</v>
      </c>
      <c r="W5" s="400"/>
      <c r="X5" s="400"/>
      <c r="Y5" s="400"/>
      <c r="Z5" s="400"/>
      <c r="AA5" s="400"/>
      <c r="AB5" s="401">
        <f>SUMIF($AK$9:$AM$187,8,$BD$9:$BJ$187)</f>
        <v>0</v>
      </c>
      <c r="AC5" s="401"/>
      <c r="AD5" s="401"/>
      <c r="AE5" s="401"/>
      <c r="AF5" s="401"/>
      <c r="AG5" s="401"/>
      <c r="AH5" s="401"/>
      <c r="AI5" s="401"/>
      <c r="AJ5" s="400" t="s">
        <v>41</v>
      </c>
      <c r="AK5" s="400"/>
      <c r="AL5" s="400"/>
      <c r="AM5" s="400"/>
      <c r="AN5" s="400"/>
      <c r="AO5" s="400"/>
      <c r="AP5" s="401">
        <f>IF(会社情報・請求書データ入力!$BA$12="切捨て",ROUNDDOWN(AB5*0.08,0),IF(会社情報・請求書データ入力!$BA$12="切上げ",ROUNDUP(AB5*0.08,0),IF(会社情報・請求書データ入力!$BA$12="四捨五入",ROUND(AB5*0.08,0))))+CA5</f>
        <v>0</v>
      </c>
      <c r="AQ5" s="401"/>
      <c r="AR5" s="401"/>
      <c r="AS5" s="401"/>
      <c r="AT5" s="401"/>
      <c r="AU5" s="401"/>
      <c r="AV5" s="401"/>
      <c r="AW5" s="400" t="s">
        <v>5</v>
      </c>
      <c r="AX5" s="400"/>
      <c r="AY5" s="400"/>
      <c r="AZ5" s="400"/>
      <c r="BA5" s="400"/>
      <c r="BB5" s="400"/>
      <c r="BC5" s="401">
        <f>AB5+AP5</f>
        <v>0</v>
      </c>
      <c r="BD5" s="401"/>
      <c r="BE5" s="401"/>
      <c r="BF5" s="401"/>
      <c r="BG5" s="401"/>
      <c r="BH5" s="401"/>
      <c r="BI5" s="401"/>
      <c r="BJ5" s="402"/>
      <c r="BK5" s="14"/>
      <c r="BL5" s="23"/>
      <c r="BM5" s="379" t="s">
        <v>82</v>
      </c>
      <c r="BN5" s="380"/>
      <c r="BO5" s="380"/>
      <c r="BP5" s="380"/>
      <c r="BQ5" s="380"/>
      <c r="BR5" s="380"/>
      <c r="BS5" s="95"/>
      <c r="BT5" s="384" t="s">
        <v>99</v>
      </c>
      <c r="BU5" s="384"/>
      <c r="BV5" s="384"/>
      <c r="BW5" s="384"/>
      <c r="BX5" s="384"/>
      <c r="BY5" s="384"/>
      <c r="BZ5" s="384"/>
      <c r="CA5" s="385"/>
      <c r="CB5" s="385"/>
      <c r="CC5" s="385"/>
      <c r="CD5" s="385"/>
      <c r="CE5" s="386"/>
    </row>
    <row r="6" spans="2:240" s="15" customFormat="1" ht="20.100000000000001" customHeight="1" x14ac:dyDescent="0.4">
      <c r="B6" s="11"/>
      <c r="C6" s="11"/>
      <c r="D6" s="11"/>
      <c r="E6" s="11"/>
      <c r="F6" s="11"/>
      <c r="G6" s="11"/>
      <c r="H6" s="11"/>
      <c r="I6" s="11"/>
      <c r="J6" s="11"/>
      <c r="K6" s="11"/>
      <c r="L6" s="14"/>
      <c r="M6" s="23"/>
      <c r="N6" s="367" t="s">
        <v>84</v>
      </c>
      <c r="O6" s="368"/>
      <c r="P6" s="368"/>
      <c r="Q6" s="368"/>
      <c r="R6" s="368"/>
      <c r="S6" s="368"/>
      <c r="T6" s="368"/>
      <c r="U6" s="24"/>
      <c r="V6" s="369" t="s">
        <v>40</v>
      </c>
      <c r="W6" s="370"/>
      <c r="X6" s="370"/>
      <c r="Y6" s="370"/>
      <c r="Z6" s="370"/>
      <c r="AA6" s="370"/>
      <c r="AB6" s="371">
        <f>SUMIF($AK$9:$AM$187,0,$BD$9:$BJ$187)</f>
        <v>0</v>
      </c>
      <c r="AC6" s="371"/>
      <c r="AD6" s="371"/>
      <c r="AE6" s="371"/>
      <c r="AF6" s="371"/>
      <c r="AG6" s="371"/>
      <c r="AH6" s="371"/>
      <c r="AI6" s="371"/>
      <c r="AJ6" s="370" t="s">
        <v>41</v>
      </c>
      <c r="AK6" s="370"/>
      <c r="AL6" s="370"/>
      <c r="AM6" s="370"/>
      <c r="AN6" s="370"/>
      <c r="AO6" s="370"/>
      <c r="AP6" s="371"/>
      <c r="AQ6" s="371"/>
      <c r="AR6" s="371"/>
      <c r="AS6" s="371"/>
      <c r="AT6" s="371"/>
      <c r="AU6" s="371"/>
      <c r="AV6" s="371"/>
      <c r="AW6" s="370" t="s">
        <v>5</v>
      </c>
      <c r="AX6" s="370"/>
      <c r="AY6" s="370"/>
      <c r="AZ6" s="370"/>
      <c r="BA6" s="370"/>
      <c r="BB6" s="370"/>
      <c r="BC6" s="371">
        <f>AB6+AP6</f>
        <v>0</v>
      </c>
      <c r="BD6" s="371"/>
      <c r="BE6" s="371"/>
      <c r="BF6" s="371"/>
      <c r="BG6" s="371"/>
      <c r="BH6" s="371"/>
      <c r="BI6" s="371"/>
      <c r="BJ6" s="389"/>
      <c r="BK6" s="14"/>
      <c r="BL6" s="359" t="s">
        <v>104</v>
      </c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</row>
    <row r="7" spans="2:240" s="15" customFormat="1" ht="5.0999999999999996" customHeight="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  <c r="M7" s="16"/>
      <c r="N7" s="16"/>
      <c r="O7" s="17"/>
      <c r="P7" s="17"/>
      <c r="Q7" s="17"/>
      <c r="R7" s="17"/>
      <c r="S7" s="17"/>
      <c r="T7" s="16"/>
      <c r="U7" s="16"/>
      <c r="V7" s="18"/>
      <c r="W7" s="18"/>
      <c r="X7" s="18"/>
      <c r="Y7" s="18"/>
      <c r="Z7" s="18"/>
      <c r="AA7" s="18"/>
      <c r="AB7" s="19"/>
      <c r="AC7" s="19"/>
      <c r="AD7" s="19"/>
      <c r="AE7" s="19"/>
      <c r="AF7" s="19"/>
      <c r="AG7" s="19"/>
      <c r="AH7" s="18"/>
      <c r="AI7" s="18"/>
      <c r="AJ7" s="18"/>
      <c r="AK7" s="18"/>
      <c r="AL7" s="18"/>
      <c r="AM7" s="18"/>
      <c r="AN7" s="18"/>
      <c r="AO7" s="18"/>
      <c r="AP7" s="19"/>
      <c r="AQ7" s="19"/>
      <c r="AR7" s="19"/>
      <c r="AS7" s="19"/>
      <c r="AT7" s="19"/>
      <c r="AU7" s="19"/>
      <c r="AV7" s="19"/>
      <c r="AW7" s="19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4"/>
      <c r="BL7" s="360" t="s">
        <v>109</v>
      </c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0"/>
      <c r="CE7" s="360"/>
    </row>
    <row r="8" spans="2:240" s="26" customFormat="1" ht="20.45" customHeight="1" x14ac:dyDescent="0.4">
      <c r="B8" s="432" t="s">
        <v>86</v>
      </c>
      <c r="C8" s="433"/>
      <c r="D8" s="433"/>
      <c r="E8" s="433"/>
      <c r="F8" s="433"/>
      <c r="G8" s="433"/>
      <c r="H8" s="433"/>
      <c r="I8" s="433"/>
      <c r="J8" s="433"/>
      <c r="K8" s="433"/>
      <c r="L8" s="25"/>
      <c r="M8" s="413" t="s">
        <v>34</v>
      </c>
      <c r="N8" s="414"/>
      <c r="O8" s="415" t="s">
        <v>35</v>
      </c>
      <c r="P8" s="414"/>
      <c r="Q8" s="416" t="s">
        <v>38</v>
      </c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374" t="s">
        <v>85</v>
      </c>
      <c r="AL8" s="375"/>
      <c r="AM8" s="376"/>
      <c r="AN8" s="417" t="s">
        <v>0</v>
      </c>
      <c r="AO8" s="417"/>
      <c r="AP8" s="417"/>
      <c r="AQ8" s="417"/>
      <c r="AR8" s="417" t="s">
        <v>36</v>
      </c>
      <c r="AS8" s="417"/>
      <c r="AT8" s="417"/>
      <c r="AU8" s="417"/>
      <c r="AV8" s="417"/>
      <c r="AW8" s="417"/>
      <c r="AX8" s="417" t="s">
        <v>37</v>
      </c>
      <c r="AY8" s="417"/>
      <c r="AZ8" s="417"/>
      <c r="BA8" s="417"/>
      <c r="BB8" s="417"/>
      <c r="BC8" s="417"/>
      <c r="BD8" s="390" t="s">
        <v>31</v>
      </c>
      <c r="BE8" s="391"/>
      <c r="BF8" s="391"/>
      <c r="BG8" s="391"/>
      <c r="BH8" s="391"/>
      <c r="BI8" s="391"/>
      <c r="BJ8" s="391"/>
      <c r="BK8" s="25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</row>
    <row r="9" spans="2:240" s="15" customFormat="1" ht="20.45" customHeight="1" x14ac:dyDescent="0.4"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14"/>
      <c r="M9" s="349"/>
      <c r="N9" s="350"/>
      <c r="O9" s="351"/>
      <c r="P9" s="351"/>
      <c r="Q9" s="27"/>
      <c r="R9" s="352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61"/>
      <c r="AL9" s="362"/>
      <c r="AM9" s="363"/>
      <c r="AN9" s="354"/>
      <c r="AO9" s="354"/>
      <c r="AP9" s="354"/>
      <c r="AQ9" s="354"/>
      <c r="AR9" s="355"/>
      <c r="AS9" s="355"/>
      <c r="AT9" s="355"/>
      <c r="AU9" s="355"/>
      <c r="AV9" s="355"/>
      <c r="AW9" s="355"/>
      <c r="AX9" s="356"/>
      <c r="AY9" s="356"/>
      <c r="AZ9" s="356"/>
      <c r="BA9" s="356"/>
      <c r="BB9" s="356"/>
      <c r="BC9" s="356"/>
      <c r="BD9" s="357">
        <f>IF(会社情報・請求書データ入力!$BA$12="切捨て",ROUNDDOWN(AR9*AX9,0),IF(会社情報・請求書データ入力!$BA$12="切上げ",ROUNDUP(AR9*AX9,0),IF(会社情報・請求書データ入力!$BA$12="四捨五入",ROUND(AR9*AX9,0))))</f>
        <v>0</v>
      </c>
      <c r="BE9" s="358"/>
      <c r="BF9" s="358"/>
      <c r="BG9" s="358"/>
      <c r="BH9" s="358"/>
      <c r="BI9" s="358"/>
      <c r="BJ9" s="358"/>
      <c r="BK9" s="14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GH9" s="349"/>
      <c r="GI9" s="350"/>
      <c r="GJ9" s="351"/>
      <c r="GK9" s="351"/>
      <c r="GL9" s="27"/>
      <c r="GM9" s="421"/>
      <c r="GN9" s="422"/>
      <c r="GO9" s="422"/>
      <c r="GP9" s="422"/>
      <c r="GQ9" s="422"/>
      <c r="GR9" s="422"/>
      <c r="GS9" s="422"/>
      <c r="GT9" s="422"/>
      <c r="GU9" s="422"/>
      <c r="GV9" s="422"/>
      <c r="GW9" s="422"/>
      <c r="GX9" s="422"/>
      <c r="GY9" s="422"/>
      <c r="GZ9" s="422"/>
      <c r="HA9" s="422"/>
      <c r="HB9" s="422"/>
      <c r="HC9" s="422"/>
      <c r="HD9" s="422"/>
      <c r="HE9" s="422"/>
      <c r="HF9" s="422"/>
      <c r="HG9" s="422"/>
      <c r="HH9" s="351"/>
      <c r="HI9" s="351"/>
      <c r="HJ9" s="351"/>
      <c r="HK9" s="351"/>
      <c r="HL9" s="351"/>
      <c r="HM9" s="355"/>
      <c r="HN9" s="355"/>
      <c r="HO9" s="355"/>
      <c r="HP9" s="355"/>
      <c r="HQ9" s="355"/>
      <c r="HR9" s="355"/>
      <c r="HS9" s="356"/>
      <c r="HT9" s="356"/>
      <c r="HU9" s="356"/>
      <c r="HV9" s="356"/>
      <c r="HW9" s="356"/>
      <c r="HX9" s="356"/>
      <c r="HY9" s="357">
        <f t="shared" ref="HY9" si="0">ROUNDDOWN(HM9*HS9,0)</f>
        <v>0</v>
      </c>
      <c r="HZ9" s="358"/>
      <c r="IA9" s="358"/>
      <c r="IB9" s="358"/>
      <c r="IC9" s="358"/>
      <c r="ID9" s="358"/>
      <c r="IE9" s="358"/>
      <c r="IF9" s="358"/>
    </row>
    <row r="10" spans="2:240" s="15" customFormat="1" ht="20.45" customHeight="1" x14ac:dyDescent="0.4"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14"/>
      <c r="M10" s="349"/>
      <c r="N10" s="350"/>
      <c r="O10" s="351"/>
      <c r="P10" s="351"/>
      <c r="Q10" s="27"/>
      <c r="R10" s="352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61"/>
      <c r="AL10" s="362"/>
      <c r="AM10" s="363"/>
      <c r="AN10" s="354"/>
      <c r="AO10" s="354"/>
      <c r="AP10" s="354"/>
      <c r="AQ10" s="354"/>
      <c r="AR10" s="355"/>
      <c r="AS10" s="355"/>
      <c r="AT10" s="355"/>
      <c r="AU10" s="355"/>
      <c r="AV10" s="355"/>
      <c r="AW10" s="355"/>
      <c r="AX10" s="356"/>
      <c r="AY10" s="356"/>
      <c r="AZ10" s="356"/>
      <c r="BA10" s="356"/>
      <c r="BB10" s="356"/>
      <c r="BC10" s="356"/>
      <c r="BD10" s="357">
        <f>IF(会社情報・請求書データ入力!$BA$12="切捨て",ROUNDDOWN(AR10*AX10,0),IF(会社情報・請求書データ入力!$BA$12="切上げ",ROUNDUP(AR10*AX10,0),IF(会社情報・請求書データ入力!$BA$12="四捨五入",ROUND(AR10*AX10,0))))</f>
        <v>0</v>
      </c>
      <c r="BE10" s="358"/>
      <c r="BF10" s="358"/>
      <c r="BG10" s="358"/>
      <c r="BH10" s="358"/>
      <c r="BI10" s="358"/>
      <c r="BJ10" s="358"/>
      <c r="BK10" s="14"/>
      <c r="BL10" s="360"/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</row>
    <row r="11" spans="2:240" s="15" customFormat="1" ht="20.45" customHeight="1" x14ac:dyDescent="0.4"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14"/>
      <c r="M11" s="349"/>
      <c r="N11" s="350"/>
      <c r="O11" s="351"/>
      <c r="P11" s="351"/>
      <c r="Q11" s="27"/>
      <c r="R11" s="352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61"/>
      <c r="AL11" s="362"/>
      <c r="AM11" s="363"/>
      <c r="AN11" s="354"/>
      <c r="AO11" s="354"/>
      <c r="AP11" s="354"/>
      <c r="AQ11" s="354"/>
      <c r="AR11" s="355"/>
      <c r="AS11" s="355"/>
      <c r="AT11" s="355"/>
      <c r="AU11" s="355"/>
      <c r="AV11" s="355"/>
      <c r="AW11" s="355"/>
      <c r="AX11" s="356"/>
      <c r="AY11" s="356"/>
      <c r="AZ11" s="356"/>
      <c r="BA11" s="356"/>
      <c r="BB11" s="356"/>
      <c r="BC11" s="356"/>
      <c r="BD11" s="357">
        <f>IF(会社情報・請求書データ入力!$BA$12="切捨て",ROUNDDOWN(AR11*AX11,0),IF(会社情報・請求書データ入力!$BA$12="切上げ",ROUNDUP(AR11*AX11,0),IF(会社情報・請求書データ入力!$BA$12="四捨五入",ROUND(AR11*AX11,0))))</f>
        <v>0</v>
      </c>
      <c r="BE11" s="358"/>
      <c r="BF11" s="358"/>
      <c r="BG11" s="358"/>
      <c r="BH11" s="358"/>
      <c r="BI11" s="358"/>
      <c r="BJ11" s="358"/>
      <c r="BK11" s="14"/>
      <c r="BL11" s="423" t="s">
        <v>65</v>
      </c>
      <c r="BM11" s="424"/>
      <c r="BN11" s="424"/>
      <c r="BO11" s="424"/>
      <c r="BP11" s="424"/>
      <c r="BQ11" s="424"/>
      <c r="BR11" s="424"/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</row>
    <row r="12" spans="2:240" s="15" customFormat="1" ht="20.45" customHeight="1" x14ac:dyDescent="0.4"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14"/>
      <c r="M12" s="349"/>
      <c r="N12" s="350"/>
      <c r="O12" s="351"/>
      <c r="P12" s="351"/>
      <c r="Q12" s="27"/>
      <c r="R12" s="352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61"/>
      <c r="AL12" s="362"/>
      <c r="AM12" s="363"/>
      <c r="AN12" s="354"/>
      <c r="AO12" s="354"/>
      <c r="AP12" s="354"/>
      <c r="AQ12" s="354"/>
      <c r="AR12" s="355"/>
      <c r="AS12" s="355"/>
      <c r="AT12" s="355"/>
      <c r="AU12" s="355"/>
      <c r="AV12" s="355"/>
      <c r="AW12" s="355"/>
      <c r="AX12" s="356"/>
      <c r="AY12" s="356"/>
      <c r="AZ12" s="356"/>
      <c r="BA12" s="356"/>
      <c r="BB12" s="356"/>
      <c r="BC12" s="356"/>
      <c r="BD12" s="357">
        <f>IF(会社情報・請求書データ入力!$BA$12="切捨て",ROUNDDOWN(AR12*AX12,0),IF(会社情報・請求書データ入力!$BA$12="切上げ",ROUNDUP(AR12*AX12,0),IF(会社情報・請求書データ入力!$BA$12="四捨五入",ROUND(AR12*AX12,0))))</f>
        <v>0</v>
      </c>
      <c r="BE12" s="358"/>
      <c r="BF12" s="358"/>
      <c r="BG12" s="358"/>
      <c r="BH12" s="358"/>
      <c r="BI12" s="358"/>
      <c r="BJ12" s="358"/>
      <c r="BK12" s="14"/>
      <c r="BL12" s="424"/>
      <c r="BM12" s="424"/>
      <c r="BN12" s="424"/>
      <c r="BO12" s="424"/>
      <c r="BP12" s="424"/>
      <c r="BQ12" s="424"/>
      <c r="BR12" s="424"/>
      <c r="BS12" s="424"/>
      <c r="BT12" s="424"/>
      <c r="BU12" s="424"/>
      <c r="BV12" s="424"/>
      <c r="BW12" s="424"/>
      <c r="BX12" s="424"/>
      <c r="BY12" s="424"/>
      <c r="BZ12" s="424"/>
      <c r="CA12" s="424"/>
      <c r="CB12" s="424"/>
      <c r="CC12" s="424"/>
      <c r="CD12" s="424"/>
      <c r="CE12" s="424"/>
    </row>
    <row r="13" spans="2:240" s="15" customFormat="1" ht="20.45" customHeight="1" x14ac:dyDescent="0.4"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14"/>
      <c r="M13" s="349"/>
      <c r="N13" s="350"/>
      <c r="O13" s="351"/>
      <c r="P13" s="351"/>
      <c r="Q13" s="27"/>
      <c r="R13" s="352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61"/>
      <c r="AL13" s="362"/>
      <c r="AM13" s="363"/>
      <c r="AN13" s="354"/>
      <c r="AO13" s="354"/>
      <c r="AP13" s="354"/>
      <c r="AQ13" s="354"/>
      <c r="AR13" s="355"/>
      <c r="AS13" s="355"/>
      <c r="AT13" s="355"/>
      <c r="AU13" s="355"/>
      <c r="AV13" s="355"/>
      <c r="AW13" s="355"/>
      <c r="AX13" s="356"/>
      <c r="AY13" s="356"/>
      <c r="AZ13" s="356"/>
      <c r="BA13" s="356"/>
      <c r="BB13" s="356"/>
      <c r="BC13" s="356"/>
      <c r="BD13" s="357">
        <f>IF(会社情報・請求書データ入力!$BA$12="切捨て",ROUNDDOWN(AR13*AX13,0),IF(会社情報・請求書データ入力!$BA$12="切上げ",ROUNDUP(AR13*AX13,0),IF(会社情報・請求書データ入力!$BA$12="四捨五入",ROUND(AR13*AX13,0))))</f>
        <v>0</v>
      </c>
      <c r="BE13" s="358"/>
      <c r="BF13" s="358"/>
      <c r="BG13" s="358"/>
      <c r="BH13" s="358"/>
      <c r="BI13" s="358"/>
      <c r="BJ13" s="358"/>
      <c r="BK13" s="1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424"/>
      <c r="BW13" s="424"/>
      <c r="BX13" s="424"/>
      <c r="BY13" s="424"/>
      <c r="BZ13" s="424"/>
      <c r="CA13" s="424"/>
      <c r="CB13" s="424"/>
      <c r="CC13" s="424"/>
      <c r="CD13" s="424"/>
      <c r="CE13" s="424"/>
    </row>
    <row r="14" spans="2:240" s="15" customFormat="1" ht="20.45" customHeight="1" x14ac:dyDescent="0.4"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14"/>
      <c r="M14" s="349"/>
      <c r="N14" s="350"/>
      <c r="O14" s="351"/>
      <c r="P14" s="351"/>
      <c r="Q14" s="27"/>
      <c r="R14" s="352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61"/>
      <c r="AL14" s="362"/>
      <c r="AM14" s="363"/>
      <c r="AN14" s="354"/>
      <c r="AO14" s="354"/>
      <c r="AP14" s="354"/>
      <c r="AQ14" s="354"/>
      <c r="AR14" s="355"/>
      <c r="AS14" s="355"/>
      <c r="AT14" s="355"/>
      <c r="AU14" s="355"/>
      <c r="AV14" s="355"/>
      <c r="AW14" s="355"/>
      <c r="AX14" s="356"/>
      <c r="AY14" s="356"/>
      <c r="AZ14" s="356"/>
      <c r="BA14" s="356"/>
      <c r="BB14" s="356"/>
      <c r="BC14" s="356"/>
      <c r="BD14" s="357">
        <f>IF(会社情報・請求書データ入力!$BA$12="切捨て",ROUNDDOWN(AR14*AX14,0),IF(会社情報・請求書データ入力!$BA$12="切上げ",ROUNDUP(AR14*AX14,0),IF(会社情報・請求書データ入力!$BA$12="四捨五入",ROUND(AR14*AX14,0))))</f>
        <v>0</v>
      </c>
      <c r="BE14" s="358"/>
      <c r="BF14" s="358"/>
      <c r="BG14" s="358"/>
      <c r="BH14" s="358"/>
      <c r="BI14" s="358"/>
      <c r="BJ14" s="358"/>
      <c r="BK14" s="14"/>
      <c r="BL14" s="424"/>
      <c r="BM14" s="424"/>
      <c r="BN14" s="424"/>
      <c r="BO14" s="424"/>
      <c r="BP14" s="424"/>
      <c r="BQ14" s="424"/>
      <c r="BR14" s="424"/>
      <c r="BS14" s="424"/>
      <c r="BT14" s="424"/>
      <c r="BU14" s="424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</row>
    <row r="15" spans="2:240" s="15" customFormat="1" ht="20.45" customHeight="1" x14ac:dyDescent="0.4"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14"/>
      <c r="M15" s="349"/>
      <c r="N15" s="350"/>
      <c r="O15" s="351"/>
      <c r="P15" s="351"/>
      <c r="Q15" s="27"/>
      <c r="R15" s="352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61"/>
      <c r="AL15" s="362"/>
      <c r="AM15" s="363"/>
      <c r="AN15" s="354"/>
      <c r="AO15" s="354"/>
      <c r="AP15" s="354"/>
      <c r="AQ15" s="354"/>
      <c r="AR15" s="355"/>
      <c r="AS15" s="355"/>
      <c r="AT15" s="355"/>
      <c r="AU15" s="355"/>
      <c r="AV15" s="355"/>
      <c r="AW15" s="355"/>
      <c r="AX15" s="356"/>
      <c r="AY15" s="356"/>
      <c r="AZ15" s="356"/>
      <c r="BA15" s="356"/>
      <c r="BB15" s="356"/>
      <c r="BC15" s="356"/>
      <c r="BD15" s="357">
        <f>IF(会社情報・請求書データ入力!$BA$12="切捨て",ROUNDDOWN(AR15*AX15,0),IF(会社情報・請求書データ入力!$BA$12="切上げ",ROUNDUP(AR15*AX15,0),IF(会社情報・請求書データ入力!$BA$12="四捨五入",ROUND(AR15*AX15,0))))</f>
        <v>0</v>
      </c>
      <c r="BE15" s="358"/>
      <c r="BF15" s="358"/>
      <c r="BG15" s="358"/>
      <c r="BH15" s="358"/>
      <c r="BI15" s="358"/>
      <c r="BJ15" s="358"/>
      <c r="BK15" s="1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</row>
    <row r="16" spans="2:240" s="15" customFormat="1" ht="20.45" customHeight="1" x14ac:dyDescent="0.4"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14"/>
      <c r="M16" s="349"/>
      <c r="N16" s="350"/>
      <c r="O16" s="351"/>
      <c r="P16" s="351"/>
      <c r="Q16" s="27"/>
      <c r="R16" s="352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61"/>
      <c r="AL16" s="362"/>
      <c r="AM16" s="363"/>
      <c r="AN16" s="354"/>
      <c r="AO16" s="354"/>
      <c r="AP16" s="354"/>
      <c r="AQ16" s="354"/>
      <c r="AR16" s="355"/>
      <c r="AS16" s="355"/>
      <c r="AT16" s="355"/>
      <c r="AU16" s="355"/>
      <c r="AV16" s="355"/>
      <c r="AW16" s="355"/>
      <c r="AX16" s="356"/>
      <c r="AY16" s="356"/>
      <c r="AZ16" s="356"/>
      <c r="BA16" s="356"/>
      <c r="BB16" s="356"/>
      <c r="BC16" s="356"/>
      <c r="BD16" s="357">
        <f>IF(会社情報・請求書データ入力!$BA$12="切捨て",ROUNDDOWN(AR16*AX16,0),IF(会社情報・請求書データ入力!$BA$12="切上げ",ROUNDUP(AR16*AX16,0),IF(会社情報・請求書データ入力!$BA$12="四捨五入",ROUND(AR16*AX16,0))))</f>
        <v>0</v>
      </c>
      <c r="BE16" s="358"/>
      <c r="BF16" s="358"/>
      <c r="BG16" s="358"/>
      <c r="BH16" s="358"/>
      <c r="BI16" s="358"/>
      <c r="BJ16" s="358"/>
      <c r="BK16" s="1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</row>
    <row r="17" spans="2:83" s="15" customFormat="1" ht="20.45" customHeight="1" x14ac:dyDescent="0.4"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14"/>
      <c r="M17" s="349"/>
      <c r="N17" s="350"/>
      <c r="O17" s="351"/>
      <c r="P17" s="351"/>
      <c r="Q17" s="27"/>
      <c r="R17" s="352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61"/>
      <c r="AL17" s="362"/>
      <c r="AM17" s="363"/>
      <c r="AN17" s="354"/>
      <c r="AO17" s="354"/>
      <c r="AP17" s="354"/>
      <c r="AQ17" s="354"/>
      <c r="AR17" s="355"/>
      <c r="AS17" s="355"/>
      <c r="AT17" s="355"/>
      <c r="AU17" s="355"/>
      <c r="AV17" s="355"/>
      <c r="AW17" s="355"/>
      <c r="AX17" s="356"/>
      <c r="AY17" s="356"/>
      <c r="AZ17" s="356"/>
      <c r="BA17" s="356"/>
      <c r="BB17" s="356"/>
      <c r="BC17" s="356"/>
      <c r="BD17" s="357">
        <f>IF(会社情報・請求書データ入力!$BA$12="切捨て",ROUNDDOWN(AR17*AX17,0),IF(会社情報・請求書データ入力!$BA$12="切上げ",ROUNDUP(AR17*AX17,0),IF(会社情報・請求書データ入力!$BA$12="四捨五入",ROUND(AR17*AX17,0))))</f>
        <v>0</v>
      </c>
      <c r="BE17" s="358"/>
      <c r="BF17" s="358"/>
      <c r="BG17" s="358"/>
      <c r="BH17" s="358"/>
      <c r="BI17" s="358"/>
      <c r="BJ17" s="358"/>
      <c r="BK17" s="1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</row>
    <row r="18" spans="2:83" s="15" customFormat="1" ht="20.45" customHeight="1" x14ac:dyDescent="0.4"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14"/>
      <c r="M18" s="349"/>
      <c r="N18" s="350"/>
      <c r="O18" s="351"/>
      <c r="P18" s="351"/>
      <c r="Q18" s="27"/>
      <c r="R18" s="35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61"/>
      <c r="AL18" s="362"/>
      <c r="AM18" s="363"/>
      <c r="AN18" s="354"/>
      <c r="AO18" s="354"/>
      <c r="AP18" s="354"/>
      <c r="AQ18" s="354"/>
      <c r="AR18" s="355"/>
      <c r="AS18" s="355"/>
      <c r="AT18" s="355"/>
      <c r="AU18" s="355"/>
      <c r="AV18" s="355"/>
      <c r="AW18" s="355"/>
      <c r="AX18" s="356"/>
      <c r="AY18" s="356"/>
      <c r="AZ18" s="356"/>
      <c r="BA18" s="356"/>
      <c r="BB18" s="356"/>
      <c r="BC18" s="356"/>
      <c r="BD18" s="357">
        <f>IF(会社情報・請求書データ入力!$BA$12="切捨て",ROUNDDOWN(AR18*AX18,0),IF(会社情報・請求書データ入力!$BA$12="切上げ",ROUNDUP(AR18*AX18,0),IF(会社情報・請求書データ入力!$BA$12="四捨五入",ROUND(AR18*AX18,0))))</f>
        <v>0</v>
      </c>
      <c r="BE18" s="358"/>
      <c r="BF18" s="358"/>
      <c r="BG18" s="358"/>
      <c r="BH18" s="358"/>
      <c r="BI18" s="358"/>
      <c r="BJ18" s="358"/>
      <c r="BK18" s="14"/>
      <c r="BL18" s="424"/>
      <c r="BM18" s="424"/>
      <c r="BN18" s="424"/>
      <c r="BO18" s="424"/>
      <c r="BP18" s="424"/>
      <c r="BQ18" s="424"/>
      <c r="BR18" s="424"/>
      <c r="BS18" s="424"/>
      <c r="BT18" s="424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</row>
    <row r="19" spans="2:83" s="15" customFormat="1" ht="20.45" customHeight="1" x14ac:dyDescent="0.4"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14"/>
      <c r="M19" s="349"/>
      <c r="N19" s="350"/>
      <c r="O19" s="351"/>
      <c r="P19" s="351"/>
      <c r="Q19" s="27"/>
      <c r="R19" s="352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61"/>
      <c r="AL19" s="362"/>
      <c r="AM19" s="363"/>
      <c r="AN19" s="354"/>
      <c r="AO19" s="354"/>
      <c r="AP19" s="354"/>
      <c r="AQ19" s="354"/>
      <c r="AR19" s="355"/>
      <c r="AS19" s="355"/>
      <c r="AT19" s="355"/>
      <c r="AU19" s="355"/>
      <c r="AV19" s="355"/>
      <c r="AW19" s="355"/>
      <c r="AX19" s="356"/>
      <c r="AY19" s="356"/>
      <c r="AZ19" s="356"/>
      <c r="BA19" s="356"/>
      <c r="BB19" s="356"/>
      <c r="BC19" s="356"/>
      <c r="BD19" s="357">
        <f>IF(会社情報・請求書データ入力!$BA$12="切捨て",ROUNDDOWN(AR19*AX19,0),IF(会社情報・請求書データ入力!$BA$12="切上げ",ROUNDUP(AR19*AX19,0),IF(会社情報・請求書データ入力!$BA$12="四捨五入",ROUND(AR19*AX19,0))))</f>
        <v>0</v>
      </c>
      <c r="BE19" s="358"/>
      <c r="BF19" s="358"/>
      <c r="BG19" s="358"/>
      <c r="BH19" s="358"/>
      <c r="BI19" s="358"/>
      <c r="BJ19" s="358"/>
      <c r="BK19" s="14"/>
      <c r="BL19" s="424"/>
      <c r="BM19" s="424"/>
      <c r="BN19" s="424"/>
      <c r="BO19" s="424"/>
      <c r="BP19" s="424"/>
      <c r="BQ19" s="424"/>
      <c r="BR19" s="424"/>
      <c r="BS19" s="424"/>
      <c r="BT19" s="424"/>
      <c r="BU19" s="424"/>
      <c r="BV19" s="424"/>
      <c r="BW19" s="424"/>
      <c r="BX19" s="424"/>
      <c r="BY19" s="424"/>
      <c r="BZ19" s="424"/>
      <c r="CA19" s="424"/>
      <c r="CB19" s="424"/>
      <c r="CC19" s="424"/>
      <c r="CD19" s="424"/>
      <c r="CE19" s="424"/>
    </row>
    <row r="20" spans="2:83" s="15" customFormat="1" ht="20.45" customHeight="1" x14ac:dyDescent="0.4"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14"/>
      <c r="M20" s="349"/>
      <c r="N20" s="350"/>
      <c r="O20" s="351"/>
      <c r="P20" s="351"/>
      <c r="Q20" s="27"/>
      <c r="R20" s="352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61"/>
      <c r="AL20" s="362"/>
      <c r="AM20" s="363"/>
      <c r="AN20" s="354"/>
      <c r="AO20" s="354"/>
      <c r="AP20" s="354"/>
      <c r="AQ20" s="354"/>
      <c r="AR20" s="355"/>
      <c r="AS20" s="355"/>
      <c r="AT20" s="355"/>
      <c r="AU20" s="355"/>
      <c r="AV20" s="355"/>
      <c r="AW20" s="355"/>
      <c r="AX20" s="356"/>
      <c r="AY20" s="356"/>
      <c r="AZ20" s="356"/>
      <c r="BA20" s="356"/>
      <c r="BB20" s="356"/>
      <c r="BC20" s="356"/>
      <c r="BD20" s="357">
        <f>IF(会社情報・請求書データ入力!$BA$12="切捨て",ROUNDDOWN(AR20*AX20,0),IF(会社情報・請求書データ入力!$BA$12="切上げ",ROUNDUP(AR20*AX20,0),IF(会社情報・請求書データ入力!$BA$12="四捨五入",ROUND(AR20*AX20,0))))</f>
        <v>0</v>
      </c>
      <c r="BE20" s="358"/>
      <c r="BF20" s="358"/>
      <c r="BG20" s="358"/>
      <c r="BH20" s="358"/>
      <c r="BI20" s="358"/>
      <c r="BJ20" s="358"/>
      <c r="BK20" s="14"/>
      <c r="BL20" s="424"/>
      <c r="BM20" s="424"/>
      <c r="BN20" s="424"/>
      <c r="BO20" s="424"/>
      <c r="BP20" s="424"/>
      <c r="BQ20" s="424"/>
      <c r="BR20" s="424"/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</row>
    <row r="21" spans="2:83" s="15" customFormat="1" ht="20.45" customHeight="1" x14ac:dyDescent="0.4"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14"/>
      <c r="M21" s="349"/>
      <c r="N21" s="350"/>
      <c r="O21" s="351"/>
      <c r="P21" s="351"/>
      <c r="Q21" s="27"/>
      <c r="R21" s="352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61"/>
      <c r="AL21" s="362"/>
      <c r="AM21" s="363"/>
      <c r="AN21" s="354"/>
      <c r="AO21" s="354"/>
      <c r="AP21" s="354"/>
      <c r="AQ21" s="354"/>
      <c r="AR21" s="355"/>
      <c r="AS21" s="355"/>
      <c r="AT21" s="355"/>
      <c r="AU21" s="355"/>
      <c r="AV21" s="355"/>
      <c r="AW21" s="355"/>
      <c r="AX21" s="356"/>
      <c r="AY21" s="356"/>
      <c r="AZ21" s="356"/>
      <c r="BA21" s="356"/>
      <c r="BB21" s="356"/>
      <c r="BC21" s="356"/>
      <c r="BD21" s="357">
        <f>IF(会社情報・請求書データ入力!$BA$12="切捨て",ROUNDDOWN(AR21*AX21,0),IF(会社情報・請求書データ入力!$BA$12="切上げ",ROUNDUP(AR21*AX21,0),IF(会社情報・請求書データ入力!$BA$12="四捨五入",ROUND(AR21*AX21,0))))</f>
        <v>0</v>
      </c>
      <c r="BE21" s="358"/>
      <c r="BF21" s="358"/>
      <c r="BG21" s="358"/>
      <c r="BH21" s="358"/>
      <c r="BI21" s="358"/>
      <c r="BJ21" s="358"/>
      <c r="BK21" s="14"/>
      <c r="BL21" s="424"/>
      <c r="BM21" s="424"/>
      <c r="BN21" s="424"/>
      <c r="BO21" s="424"/>
      <c r="BP21" s="424"/>
      <c r="BQ21" s="424"/>
      <c r="BR21" s="424"/>
      <c r="BS21" s="424"/>
      <c r="BT21" s="424"/>
      <c r="BU21" s="424"/>
      <c r="BV21" s="424"/>
      <c r="BW21" s="424"/>
      <c r="BX21" s="424"/>
      <c r="BY21" s="424"/>
      <c r="BZ21" s="424"/>
      <c r="CA21" s="424"/>
      <c r="CB21" s="424"/>
      <c r="CC21" s="424"/>
      <c r="CD21" s="424"/>
      <c r="CE21" s="424"/>
    </row>
    <row r="22" spans="2:83" s="15" customFormat="1" ht="20.45" customHeight="1" x14ac:dyDescent="0.4"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14"/>
      <c r="M22" s="349"/>
      <c r="N22" s="350"/>
      <c r="O22" s="351"/>
      <c r="P22" s="351"/>
      <c r="Q22" s="27"/>
      <c r="R22" s="352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61"/>
      <c r="AL22" s="362"/>
      <c r="AM22" s="363"/>
      <c r="AN22" s="354"/>
      <c r="AO22" s="354"/>
      <c r="AP22" s="354"/>
      <c r="AQ22" s="354"/>
      <c r="AR22" s="355"/>
      <c r="AS22" s="355"/>
      <c r="AT22" s="355"/>
      <c r="AU22" s="355"/>
      <c r="AV22" s="355"/>
      <c r="AW22" s="355"/>
      <c r="AX22" s="356"/>
      <c r="AY22" s="356"/>
      <c r="AZ22" s="356"/>
      <c r="BA22" s="356"/>
      <c r="BB22" s="356"/>
      <c r="BC22" s="356"/>
      <c r="BD22" s="357">
        <f>IF(会社情報・請求書データ入力!$BA$12="切捨て",ROUNDDOWN(AR22*AX22,0),IF(会社情報・請求書データ入力!$BA$12="切上げ",ROUNDUP(AR22*AX22,0),IF(会社情報・請求書データ入力!$BA$12="四捨五入",ROUND(AR22*AX22,0))))</f>
        <v>0</v>
      </c>
      <c r="BE22" s="358"/>
      <c r="BF22" s="358"/>
      <c r="BG22" s="358"/>
      <c r="BH22" s="358"/>
      <c r="BI22" s="358"/>
      <c r="BJ22" s="358"/>
      <c r="BK22" s="14"/>
      <c r="BL22" s="424"/>
      <c r="BM22" s="424"/>
      <c r="BN22" s="424"/>
      <c r="BO22" s="424"/>
      <c r="BP22" s="424"/>
      <c r="BQ22" s="424"/>
      <c r="BR22" s="424"/>
      <c r="BS22" s="424"/>
      <c r="BT22" s="424"/>
      <c r="BU22" s="424"/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</row>
    <row r="23" spans="2:83" s="15" customFormat="1" ht="20.45" customHeight="1" x14ac:dyDescent="0.4"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14"/>
      <c r="M23" s="349"/>
      <c r="N23" s="350"/>
      <c r="O23" s="351"/>
      <c r="P23" s="351"/>
      <c r="Q23" s="27"/>
      <c r="R23" s="352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61"/>
      <c r="AL23" s="362"/>
      <c r="AM23" s="363"/>
      <c r="AN23" s="354"/>
      <c r="AO23" s="354"/>
      <c r="AP23" s="354"/>
      <c r="AQ23" s="354"/>
      <c r="AR23" s="355"/>
      <c r="AS23" s="355"/>
      <c r="AT23" s="355"/>
      <c r="AU23" s="355"/>
      <c r="AV23" s="355"/>
      <c r="AW23" s="355"/>
      <c r="AX23" s="356"/>
      <c r="AY23" s="356"/>
      <c r="AZ23" s="356"/>
      <c r="BA23" s="356"/>
      <c r="BB23" s="356"/>
      <c r="BC23" s="356"/>
      <c r="BD23" s="357">
        <f>IF(会社情報・請求書データ入力!$BA$12="切捨て",ROUNDDOWN(AR23*AX23,0),IF(会社情報・請求書データ入力!$BA$12="切上げ",ROUNDUP(AR23*AX23,0),IF(会社情報・請求書データ入力!$BA$12="四捨五入",ROUND(AR23*AX23,0))))</f>
        <v>0</v>
      </c>
      <c r="BE23" s="358"/>
      <c r="BF23" s="358"/>
      <c r="BG23" s="358"/>
      <c r="BH23" s="358"/>
      <c r="BI23" s="358"/>
      <c r="BJ23" s="358"/>
      <c r="BK23" s="1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4"/>
      <c r="CD23" s="424"/>
      <c r="CE23" s="424"/>
    </row>
    <row r="24" spans="2:83" s="15" customFormat="1" ht="20.45" customHeight="1" x14ac:dyDescent="0.4">
      <c r="L24" s="14"/>
      <c r="M24" s="349"/>
      <c r="N24" s="350"/>
      <c r="O24" s="351"/>
      <c r="P24" s="351"/>
      <c r="Q24" s="27"/>
      <c r="R24" s="352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61"/>
      <c r="AL24" s="362"/>
      <c r="AM24" s="363"/>
      <c r="AN24" s="354"/>
      <c r="AO24" s="354"/>
      <c r="AP24" s="354"/>
      <c r="AQ24" s="354"/>
      <c r="AR24" s="355"/>
      <c r="AS24" s="355"/>
      <c r="AT24" s="355"/>
      <c r="AU24" s="355"/>
      <c r="AV24" s="355"/>
      <c r="AW24" s="355"/>
      <c r="AX24" s="356"/>
      <c r="AY24" s="356"/>
      <c r="AZ24" s="356"/>
      <c r="BA24" s="356"/>
      <c r="BB24" s="356"/>
      <c r="BC24" s="356"/>
      <c r="BD24" s="357">
        <f>IF(会社情報・請求書データ入力!$BA$12="切捨て",ROUNDDOWN(AR24*AX24,0),IF(会社情報・請求書データ入力!$BA$12="切上げ",ROUNDUP(AR24*AX24,0),IF(会社情報・請求書データ入力!$BA$12="四捨五入",ROUND(AR24*AX24,0))))</f>
        <v>0</v>
      </c>
      <c r="BE24" s="358"/>
      <c r="BF24" s="358"/>
      <c r="BG24" s="358"/>
      <c r="BH24" s="358"/>
      <c r="BI24" s="358"/>
      <c r="BJ24" s="358"/>
      <c r="BK24" s="14"/>
    </row>
    <row r="25" spans="2:83" s="15" customFormat="1" ht="20.45" customHeight="1" x14ac:dyDescent="0.4">
      <c r="L25" s="14"/>
      <c r="M25" s="349"/>
      <c r="N25" s="350"/>
      <c r="O25" s="351"/>
      <c r="P25" s="351"/>
      <c r="Q25" s="27"/>
      <c r="R25" s="352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61"/>
      <c r="AL25" s="362"/>
      <c r="AM25" s="363"/>
      <c r="AN25" s="354"/>
      <c r="AO25" s="354"/>
      <c r="AP25" s="354"/>
      <c r="AQ25" s="354"/>
      <c r="AR25" s="355"/>
      <c r="AS25" s="355"/>
      <c r="AT25" s="355"/>
      <c r="AU25" s="355"/>
      <c r="AV25" s="355"/>
      <c r="AW25" s="355"/>
      <c r="AX25" s="356"/>
      <c r="AY25" s="356"/>
      <c r="AZ25" s="356"/>
      <c r="BA25" s="356"/>
      <c r="BB25" s="356"/>
      <c r="BC25" s="356"/>
      <c r="BD25" s="357">
        <f>IF(会社情報・請求書データ入力!$BA$12="切捨て",ROUNDDOWN(AR25*AX25,0),IF(会社情報・請求書データ入力!$BA$12="切上げ",ROUNDUP(AR25*AX25,0),IF(会社情報・請求書データ入力!$BA$12="四捨五入",ROUND(AR25*AX25,0))))</f>
        <v>0</v>
      </c>
      <c r="BE25" s="358"/>
      <c r="BF25" s="358"/>
      <c r="BG25" s="358"/>
      <c r="BH25" s="358"/>
      <c r="BI25" s="358"/>
      <c r="BJ25" s="358"/>
      <c r="BK25" s="14"/>
    </row>
    <row r="26" spans="2:83" s="15" customFormat="1" ht="20.45" customHeight="1" x14ac:dyDescent="0.4">
      <c r="L26" s="14"/>
      <c r="M26" s="349"/>
      <c r="N26" s="350"/>
      <c r="O26" s="351"/>
      <c r="P26" s="351"/>
      <c r="Q26" s="27"/>
      <c r="R26" s="352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61"/>
      <c r="AL26" s="362"/>
      <c r="AM26" s="363"/>
      <c r="AN26" s="354"/>
      <c r="AO26" s="354"/>
      <c r="AP26" s="354"/>
      <c r="AQ26" s="354"/>
      <c r="AR26" s="355"/>
      <c r="AS26" s="355"/>
      <c r="AT26" s="355"/>
      <c r="AU26" s="355"/>
      <c r="AV26" s="355"/>
      <c r="AW26" s="355"/>
      <c r="AX26" s="356"/>
      <c r="AY26" s="356"/>
      <c r="AZ26" s="356"/>
      <c r="BA26" s="356"/>
      <c r="BB26" s="356"/>
      <c r="BC26" s="356"/>
      <c r="BD26" s="357">
        <f>IF(会社情報・請求書データ入力!$BA$12="切捨て",ROUNDDOWN(AR26*AX26,0),IF(会社情報・請求書データ入力!$BA$12="切上げ",ROUNDUP(AR26*AX26,0),IF(会社情報・請求書データ入力!$BA$12="四捨五入",ROUND(AR26*AX26,0))))</f>
        <v>0</v>
      </c>
      <c r="BE26" s="358"/>
      <c r="BF26" s="358"/>
      <c r="BG26" s="358"/>
      <c r="BH26" s="358"/>
      <c r="BI26" s="358"/>
      <c r="BJ26" s="358"/>
      <c r="BK26" s="14"/>
    </row>
    <row r="27" spans="2:83" s="15" customFormat="1" ht="20.45" customHeight="1" x14ac:dyDescent="0.4">
      <c r="L27" s="14"/>
      <c r="M27" s="349"/>
      <c r="N27" s="350"/>
      <c r="O27" s="351"/>
      <c r="P27" s="351"/>
      <c r="Q27" s="27"/>
      <c r="R27" s="352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61"/>
      <c r="AL27" s="362"/>
      <c r="AM27" s="363"/>
      <c r="AN27" s="354"/>
      <c r="AO27" s="354"/>
      <c r="AP27" s="354"/>
      <c r="AQ27" s="354"/>
      <c r="AR27" s="355"/>
      <c r="AS27" s="355"/>
      <c r="AT27" s="355"/>
      <c r="AU27" s="355"/>
      <c r="AV27" s="355"/>
      <c r="AW27" s="355"/>
      <c r="AX27" s="356"/>
      <c r="AY27" s="356"/>
      <c r="AZ27" s="356"/>
      <c r="BA27" s="356"/>
      <c r="BB27" s="356"/>
      <c r="BC27" s="356"/>
      <c r="BD27" s="357">
        <f>IF(会社情報・請求書データ入力!$BA$12="切捨て",ROUNDDOWN(AR27*AX27,0),IF(会社情報・請求書データ入力!$BA$12="切上げ",ROUNDUP(AR27*AX27,0),IF(会社情報・請求書データ入力!$BA$12="四捨五入",ROUND(AR27*AX27,0))))</f>
        <v>0</v>
      </c>
      <c r="BE27" s="358"/>
      <c r="BF27" s="358"/>
      <c r="BG27" s="358"/>
      <c r="BH27" s="358"/>
      <c r="BI27" s="358"/>
      <c r="BJ27" s="358"/>
      <c r="BK27" s="14"/>
    </row>
    <row r="28" spans="2:83" s="15" customFormat="1" ht="20.45" customHeight="1" x14ac:dyDescent="0.4">
      <c r="L28" s="14"/>
      <c r="M28" s="349"/>
      <c r="N28" s="350"/>
      <c r="O28" s="351"/>
      <c r="P28" s="351"/>
      <c r="Q28" s="27"/>
      <c r="R28" s="352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61"/>
      <c r="AL28" s="362"/>
      <c r="AM28" s="363"/>
      <c r="AN28" s="354"/>
      <c r="AO28" s="354"/>
      <c r="AP28" s="354"/>
      <c r="AQ28" s="354"/>
      <c r="AR28" s="355"/>
      <c r="AS28" s="355"/>
      <c r="AT28" s="355"/>
      <c r="AU28" s="355"/>
      <c r="AV28" s="355"/>
      <c r="AW28" s="355"/>
      <c r="AX28" s="356"/>
      <c r="AY28" s="356"/>
      <c r="AZ28" s="356"/>
      <c r="BA28" s="356"/>
      <c r="BB28" s="356"/>
      <c r="BC28" s="356"/>
      <c r="BD28" s="357">
        <f>IF(会社情報・請求書データ入力!$BA$12="切捨て",ROUNDDOWN(AR28*AX28,0),IF(会社情報・請求書データ入力!$BA$12="切上げ",ROUNDUP(AR28*AX28,0),IF(会社情報・請求書データ入力!$BA$12="四捨五入",ROUND(AR28*AX28,0))))</f>
        <v>0</v>
      </c>
      <c r="BE28" s="358"/>
      <c r="BF28" s="358"/>
      <c r="BG28" s="358"/>
      <c r="BH28" s="358"/>
      <c r="BI28" s="358"/>
      <c r="BJ28" s="358"/>
      <c r="BK28" s="14"/>
    </row>
    <row r="29" spans="2:83" s="15" customFormat="1" ht="20.45" customHeight="1" x14ac:dyDescent="0.4">
      <c r="L29" s="14"/>
      <c r="M29" s="349"/>
      <c r="N29" s="350"/>
      <c r="O29" s="351"/>
      <c r="P29" s="351"/>
      <c r="Q29" s="27"/>
      <c r="R29" s="352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61"/>
      <c r="AL29" s="362"/>
      <c r="AM29" s="363"/>
      <c r="AN29" s="354"/>
      <c r="AO29" s="354"/>
      <c r="AP29" s="354"/>
      <c r="AQ29" s="354"/>
      <c r="AR29" s="355"/>
      <c r="AS29" s="355"/>
      <c r="AT29" s="355"/>
      <c r="AU29" s="355"/>
      <c r="AV29" s="355"/>
      <c r="AW29" s="355"/>
      <c r="AX29" s="356"/>
      <c r="AY29" s="356"/>
      <c r="AZ29" s="356"/>
      <c r="BA29" s="356"/>
      <c r="BB29" s="356"/>
      <c r="BC29" s="356"/>
      <c r="BD29" s="357">
        <f>IF(会社情報・請求書データ入力!$BA$12="切捨て",ROUNDDOWN(AR29*AX29,0),IF(会社情報・請求書データ入力!$BA$12="切上げ",ROUNDUP(AR29*AX29,0),IF(会社情報・請求書データ入力!$BA$12="四捨五入",ROUND(AR29*AX29,0))))</f>
        <v>0</v>
      </c>
      <c r="BE29" s="358"/>
      <c r="BF29" s="358"/>
      <c r="BG29" s="358"/>
      <c r="BH29" s="358"/>
      <c r="BI29" s="358"/>
      <c r="BJ29" s="358"/>
      <c r="BK29" s="14"/>
    </row>
    <row r="30" spans="2:83" s="15" customFormat="1" ht="20.45" customHeight="1" x14ac:dyDescent="0.4">
      <c r="L30" s="14"/>
      <c r="M30" s="349"/>
      <c r="N30" s="350"/>
      <c r="O30" s="351"/>
      <c r="P30" s="351"/>
      <c r="Q30" s="27"/>
      <c r="R30" s="352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61"/>
      <c r="AL30" s="362"/>
      <c r="AM30" s="363"/>
      <c r="AN30" s="354"/>
      <c r="AO30" s="354"/>
      <c r="AP30" s="354"/>
      <c r="AQ30" s="354"/>
      <c r="AR30" s="355"/>
      <c r="AS30" s="355"/>
      <c r="AT30" s="355"/>
      <c r="AU30" s="355"/>
      <c r="AV30" s="355"/>
      <c r="AW30" s="355"/>
      <c r="AX30" s="356"/>
      <c r="AY30" s="356"/>
      <c r="AZ30" s="356"/>
      <c r="BA30" s="356"/>
      <c r="BB30" s="356"/>
      <c r="BC30" s="356"/>
      <c r="BD30" s="357">
        <f>IF(会社情報・請求書データ入力!$BA$12="切捨て",ROUNDDOWN(AR30*AX30,0),IF(会社情報・請求書データ入力!$BA$12="切上げ",ROUNDUP(AR30*AX30,0),IF(会社情報・請求書データ入力!$BA$12="四捨五入",ROUND(AR30*AX30,0))))</f>
        <v>0</v>
      </c>
      <c r="BE30" s="358"/>
      <c r="BF30" s="358"/>
      <c r="BG30" s="358"/>
      <c r="BH30" s="358"/>
      <c r="BI30" s="358"/>
      <c r="BJ30" s="358"/>
      <c r="BK30" s="14"/>
    </row>
    <row r="31" spans="2:83" s="15" customFormat="1" ht="20.45" customHeight="1" x14ac:dyDescent="0.4">
      <c r="L31" s="14"/>
      <c r="M31" s="349"/>
      <c r="N31" s="350"/>
      <c r="O31" s="351"/>
      <c r="P31" s="351"/>
      <c r="Q31" s="27"/>
      <c r="R31" s="352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61"/>
      <c r="AL31" s="362"/>
      <c r="AM31" s="363"/>
      <c r="AN31" s="354"/>
      <c r="AO31" s="354"/>
      <c r="AP31" s="354"/>
      <c r="AQ31" s="354"/>
      <c r="AR31" s="355"/>
      <c r="AS31" s="355"/>
      <c r="AT31" s="355"/>
      <c r="AU31" s="355"/>
      <c r="AV31" s="355"/>
      <c r="AW31" s="355"/>
      <c r="AX31" s="356"/>
      <c r="AY31" s="356"/>
      <c r="AZ31" s="356"/>
      <c r="BA31" s="356"/>
      <c r="BB31" s="356"/>
      <c r="BC31" s="356"/>
      <c r="BD31" s="357">
        <f>IF(会社情報・請求書データ入力!$BA$12="切捨て",ROUNDDOWN(AR31*AX31,0),IF(会社情報・請求書データ入力!$BA$12="切上げ",ROUNDUP(AR31*AX31,0),IF(会社情報・請求書データ入力!$BA$12="四捨五入",ROUND(AR31*AX31,0))))</f>
        <v>0</v>
      </c>
      <c r="BE31" s="358"/>
      <c r="BF31" s="358"/>
      <c r="BG31" s="358"/>
      <c r="BH31" s="358"/>
      <c r="BI31" s="358"/>
      <c r="BJ31" s="358"/>
      <c r="BK31" s="14"/>
    </row>
    <row r="32" spans="2:83" s="15" customFormat="1" ht="20.45" customHeight="1" x14ac:dyDescent="0.4">
      <c r="L32" s="14"/>
      <c r="M32" s="349"/>
      <c r="N32" s="350"/>
      <c r="O32" s="351"/>
      <c r="P32" s="351"/>
      <c r="Q32" s="27"/>
      <c r="R32" s="352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61"/>
      <c r="AL32" s="362"/>
      <c r="AM32" s="363"/>
      <c r="AN32" s="354"/>
      <c r="AO32" s="354"/>
      <c r="AP32" s="354"/>
      <c r="AQ32" s="354"/>
      <c r="AR32" s="355"/>
      <c r="AS32" s="355"/>
      <c r="AT32" s="355"/>
      <c r="AU32" s="355"/>
      <c r="AV32" s="355"/>
      <c r="AW32" s="355"/>
      <c r="AX32" s="356"/>
      <c r="AY32" s="356"/>
      <c r="AZ32" s="356"/>
      <c r="BA32" s="356"/>
      <c r="BB32" s="356"/>
      <c r="BC32" s="356"/>
      <c r="BD32" s="357">
        <f>IF(会社情報・請求書データ入力!$BA$12="切捨て",ROUNDDOWN(AR32*AX32,0),IF(会社情報・請求書データ入力!$BA$12="切上げ",ROUNDUP(AR32*AX32,0),IF(会社情報・請求書データ入力!$BA$12="四捨五入",ROUND(AR32*AX32,0))))</f>
        <v>0</v>
      </c>
      <c r="BE32" s="358"/>
      <c r="BF32" s="358"/>
      <c r="BG32" s="358"/>
      <c r="BH32" s="358"/>
      <c r="BI32" s="358"/>
      <c r="BJ32" s="358"/>
      <c r="BK32" s="14"/>
    </row>
    <row r="33" spans="12:63" s="15" customFormat="1" ht="20.45" customHeight="1" x14ac:dyDescent="0.4">
      <c r="L33" s="14"/>
      <c r="M33" s="349"/>
      <c r="N33" s="350"/>
      <c r="O33" s="351"/>
      <c r="P33" s="351"/>
      <c r="Q33" s="27"/>
      <c r="R33" s="352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61"/>
      <c r="AL33" s="362"/>
      <c r="AM33" s="363"/>
      <c r="AN33" s="354"/>
      <c r="AO33" s="354"/>
      <c r="AP33" s="354"/>
      <c r="AQ33" s="354"/>
      <c r="AR33" s="355"/>
      <c r="AS33" s="355"/>
      <c r="AT33" s="355"/>
      <c r="AU33" s="355"/>
      <c r="AV33" s="355"/>
      <c r="AW33" s="355"/>
      <c r="AX33" s="356"/>
      <c r="AY33" s="356"/>
      <c r="AZ33" s="356"/>
      <c r="BA33" s="356"/>
      <c r="BB33" s="356"/>
      <c r="BC33" s="356"/>
      <c r="BD33" s="357">
        <f>IF(会社情報・請求書データ入力!$BA$12="切捨て",ROUNDDOWN(AR33*AX33,0),IF(会社情報・請求書データ入力!$BA$12="切上げ",ROUNDUP(AR33*AX33,0),IF(会社情報・請求書データ入力!$BA$12="四捨五入",ROUND(AR33*AX33,0))))</f>
        <v>0</v>
      </c>
      <c r="BE33" s="358"/>
      <c r="BF33" s="358"/>
      <c r="BG33" s="358"/>
      <c r="BH33" s="358"/>
      <c r="BI33" s="358"/>
      <c r="BJ33" s="358"/>
      <c r="BK33" s="14"/>
    </row>
    <row r="34" spans="12:63" s="15" customFormat="1" ht="20.45" customHeight="1" x14ac:dyDescent="0.4">
      <c r="L34" s="14"/>
      <c r="M34" s="349"/>
      <c r="N34" s="350"/>
      <c r="O34" s="351"/>
      <c r="P34" s="351"/>
      <c r="Q34" s="27"/>
      <c r="R34" s="352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61"/>
      <c r="AL34" s="362"/>
      <c r="AM34" s="363"/>
      <c r="AN34" s="354"/>
      <c r="AO34" s="354"/>
      <c r="AP34" s="354"/>
      <c r="AQ34" s="354"/>
      <c r="AR34" s="355"/>
      <c r="AS34" s="355"/>
      <c r="AT34" s="355"/>
      <c r="AU34" s="355"/>
      <c r="AV34" s="355"/>
      <c r="AW34" s="355"/>
      <c r="AX34" s="356"/>
      <c r="AY34" s="356"/>
      <c r="AZ34" s="356"/>
      <c r="BA34" s="356"/>
      <c r="BB34" s="356"/>
      <c r="BC34" s="356"/>
      <c r="BD34" s="357">
        <f>IF(会社情報・請求書データ入力!$BA$12="切捨て",ROUNDDOWN(AR34*AX34,0),IF(会社情報・請求書データ入力!$BA$12="切上げ",ROUNDUP(AR34*AX34,0),IF(会社情報・請求書データ入力!$BA$12="四捨五入",ROUND(AR34*AX34,0))))</f>
        <v>0</v>
      </c>
      <c r="BE34" s="358"/>
      <c r="BF34" s="358"/>
      <c r="BG34" s="358"/>
      <c r="BH34" s="358"/>
      <c r="BI34" s="358"/>
      <c r="BJ34" s="358"/>
      <c r="BK34" s="14"/>
    </row>
    <row r="35" spans="12:63" s="15" customFormat="1" ht="20.45" customHeight="1" x14ac:dyDescent="0.4">
      <c r="L35" s="14"/>
      <c r="M35" s="349"/>
      <c r="N35" s="350"/>
      <c r="O35" s="351"/>
      <c r="P35" s="351"/>
      <c r="Q35" s="27"/>
      <c r="R35" s="352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61"/>
      <c r="AL35" s="362"/>
      <c r="AM35" s="363"/>
      <c r="AN35" s="354"/>
      <c r="AO35" s="354"/>
      <c r="AP35" s="354"/>
      <c r="AQ35" s="354"/>
      <c r="AR35" s="355"/>
      <c r="AS35" s="355"/>
      <c r="AT35" s="355"/>
      <c r="AU35" s="355"/>
      <c r="AV35" s="355"/>
      <c r="AW35" s="355"/>
      <c r="AX35" s="356"/>
      <c r="AY35" s="356"/>
      <c r="AZ35" s="356"/>
      <c r="BA35" s="356"/>
      <c r="BB35" s="356"/>
      <c r="BC35" s="356"/>
      <c r="BD35" s="357">
        <f>IF(会社情報・請求書データ入力!$BA$12="切捨て",ROUNDDOWN(AR35*AX35,0),IF(会社情報・請求書データ入力!$BA$12="切上げ",ROUNDUP(AR35*AX35,0),IF(会社情報・請求書データ入力!$BA$12="四捨五入",ROUND(AR35*AX35,0))))</f>
        <v>0</v>
      </c>
      <c r="BE35" s="358"/>
      <c r="BF35" s="358"/>
      <c r="BG35" s="358"/>
      <c r="BH35" s="358"/>
      <c r="BI35" s="358"/>
      <c r="BJ35" s="358"/>
      <c r="BK35" s="14"/>
    </row>
    <row r="36" spans="12:63" s="15" customFormat="1" ht="20.45" customHeight="1" x14ac:dyDescent="0.4">
      <c r="L36" s="14"/>
      <c r="M36" s="349"/>
      <c r="N36" s="350"/>
      <c r="O36" s="351"/>
      <c r="P36" s="351"/>
      <c r="Q36" s="27"/>
      <c r="R36" s="352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61"/>
      <c r="AL36" s="362"/>
      <c r="AM36" s="363"/>
      <c r="AN36" s="354"/>
      <c r="AO36" s="354"/>
      <c r="AP36" s="354"/>
      <c r="AQ36" s="354"/>
      <c r="AR36" s="355"/>
      <c r="AS36" s="355"/>
      <c r="AT36" s="355"/>
      <c r="AU36" s="355"/>
      <c r="AV36" s="355"/>
      <c r="AW36" s="355"/>
      <c r="AX36" s="356"/>
      <c r="AY36" s="356"/>
      <c r="AZ36" s="356"/>
      <c r="BA36" s="356"/>
      <c r="BB36" s="356"/>
      <c r="BC36" s="356"/>
      <c r="BD36" s="357">
        <f>IF(会社情報・請求書データ入力!$BA$12="切捨て",ROUNDDOWN(AR36*AX36,0),IF(会社情報・請求書データ入力!$BA$12="切上げ",ROUNDUP(AR36*AX36,0),IF(会社情報・請求書データ入力!$BA$12="四捨五入",ROUND(AR36*AX36,0))))</f>
        <v>0</v>
      </c>
      <c r="BE36" s="358"/>
      <c r="BF36" s="358"/>
      <c r="BG36" s="358"/>
      <c r="BH36" s="358"/>
      <c r="BI36" s="358"/>
      <c r="BJ36" s="358"/>
      <c r="BK36" s="14"/>
    </row>
    <row r="37" spans="12:63" s="15" customFormat="1" ht="20.45" customHeight="1" x14ac:dyDescent="0.4">
      <c r="L37" s="14"/>
      <c r="M37" s="349"/>
      <c r="N37" s="350"/>
      <c r="O37" s="351"/>
      <c r="P37" s="351"/>
      <c r="Q37" s="27"/>
      <c r="R37" s="352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61"/>
      <c r="AL37" s="362"/>
      <c r="AM37" s="363"/>
      <c r="AN37" s="354"/>
      <c r="AO37" s="354"/>
      <c r="AP37" s="354"/>
      <c r="AQ37" s="354"/>
      <c r="AR37" s="355"/>
      <c r="AS37" s="355"/>
      <c r="AT37" s="355"/>
      <c r="AU37" s="355"/>
      <c r="AV37" s="355"/>
      <c r="AW37" s="355"/>
      <c r="AX37" s="356"/>
      <c r="AY37" s="356"/>
      <c r="AZ37" s="356"/>
      <c r="BA37" s="356"/>
      <c r="BB37" s="356"/>
      <c r="BC37" s="356"/>
      <c r="BD37" s="357">
        <f>IF(会社情報・請求書データ入力!$BA$12="切捨て",ROUNDDOWN(AR37*AX37,0),IF(会社情報・請求書データ入力!$BA$12="切上げ",ROUNDUP(AR37*AX37,0),IF(会社情報・請求書データ入力!$BA$12="四捨五入",ROUND(AR37*AX37,0))))</f>
        <v>0</v>
      </c>
      <c r="BE37" s="358"/>
      <c r="BF37" s="358"/>
      <c r="BG37" s="358"/>
      <c r="BH37" s="358"/>
      <c r="BI37" s="358"/>
      <c r="BJ37" s="358"/>
      <c r="BK37" s="14"/>
    </row>
    <row r="38" spans="12:63" s="15" customFormat="1" ht="20.45" customHeight="1" x14ac:dyDescent="0.4">
      <c r="L38" s="14"/>
      <c r="M38" s="349"/>
      <c r="N38" s="350"/>
      <c r="O38" s="351"/>
      <c r="P38" s="351"/>
      <c r="Q38" s="27"/>
      <c r="R38" s="352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61"/>
      <c r="AL38" s="362"/>
      <c r="AM38" s="363"/>
      <c r="AN38" s="354"/>
      <c r="AO38" s="354"/>
      <c r="AP38" s="354"/>
      <c r="AQ38" s="354"/>
      <c r="AR38" s="355"/>
      <c r="AS38" s="355"/>
      <c r="AT38" s="355"/>
      <c r="AU38" s="355"/>
      <c r="AV38" s="355"/>
      <c r="AW38" s="355"/>
      <c r="AX38" s="356"/>
      <c r="AY38" s="356"/>
      <c r="AZ38" s="356"/>
      <c r="BA38" s="356"/>
      <c r="BB38" s="356"/>
      <c r="BC38" s="356"/>
      <c r="BD38" s="357">
        <f>IF(会社情報・請求書データ入力!$BA$12="切捨て",ROUNDDOWN(AR38*AX38,0),IF(会社情報・請求書データ入力!$BA$12="切上げ",ROUNDUP(AR38*AX38,0),IF(会社情報・請求書データ入力!$BA$12="四捨五入",ROUND(AR38*AX38,0))))</f>
        <v>0</v>
      </c>
      <c r="BE38" s="358"/>
      <c r="BF38" s="358"/>
      <c r="BG38" s="358"/>
      <c r="BH38" s="358"/>
      <c r="BI38" s="358"/>
      <c r="BJ38" s="358"/>
      <c r="BK38" s="14"/>
    </row>
    <row r="39" spans="12:63" s="15" customFormat="1" ht="20.45" customHeight="1" x14ac:dyDescent="0.4">
      <c r="L39" s="14"/>
      <c r="M39" s="403"/>
      <c r="N39" s="404"/>
      <c r="O39" s="405"/>
      <c r="P39" s="405"/>
      <c r="Q39" s="28"/>
      <c r="R39" s="406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18"/>
      <c r="AL39" s="419"/>
      <c r="AM39" s="420"/>
      <c r="AN39" s="408"/>
      <c r="AO39" s="408"/>
      <c r="AP39" s="408"/>
      <c r="AQ39" s="408"/>
      <c r="AR39" s="409"/>
      <c r="AS39" s="409"/>
      <c r="AT39" s="409"/>
      <c r="AU39" s="409"/>
      <c r="AV39" s="409"/>
      <c r="AW39" s="409"/>
      <c r="AX39" s="410"/>
      <c r="AY39" s="410"/>
      <c r="AZ39" s="410"/>
      <c r="BA39" s="410"/>
      <c r="BB39" s="410"/>
      <c r="BC39" s="410"/>
      <c r="BD39" s="411">
        <f>IF(会社情報・請求書データ入力!$BA$12="切捨て",ROUNDDOWN(AR39*AX39,0),IF(会社情報・請求書データ入力!$BA$12="切上げ",ROUNDUP(AR39*AX39,0),IF(会社情報・請求書データ入力!$BA$12="四捨五入",ROUND(AR39*AX39,0))))</f>
        <v>0</v>
      </c>
      <c r="BE39" s="412"/>
      <c r="BF39" s="412"/>
      <c r="BG39" s="412"/>
      <c r="BH39" s="412"/>
      <c r="BI39" s="412"/>
      <c r="BJ39" s="412"/>
      <c r="BK39" s="14"/>
    </row>
    <row r="40" spans="12:63" ht="42.95" customHeight="1" x14ac:dyDescent="0.4">
      <c r="M40" s="392" t="s">
        <v>39</v>
      </c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</row>
    <row r="41" spans="12:63" s="26" customFormat="1" ht="20.45" customHeight="1" x14ac:dyDescent="0.4">
      <c r="L41" s="25"/>
      <c r="M41" s="413" t="s">
        <v>34</v>
      </c>
      <c r="N41" s="414"/>
      <c r="O41" s="415" t="s">
        <v>35</v>
      </c>
      <c r="P41" s="414"/>
      <c r="Q41" s="416" t="s">
        <v>38</v>
      </c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374" t="s">
        <v>85</v>
      </c>
      <c r="AL41" s="375"/>
      <c r="AM41" s="376"/>
      <c r="AN41" s="417" t="s">
        <v>0</v>
      </c>
      <c r="AO41" s="417"/>
      <c r="AP41" s="417"/>
      <c r="AQ41" s="417"/>
      <c r="AR41" s="417" t="s">
        <v>36</v>
      </c>
      <c r="AS41" s="417"/>
      <c r="AT41" s="417"/>
      <c r="AU41" s="417"/>
      <c r="AV41" s="417"/>
      <c r="AW41" s="417"/>
      <c r="AX41" s="417" t="s">
        <v>37</v>
      </c>
      <c r="AY41" s="417"/>
      <c r="AZ41" s="417"/>
      <c r="BA41" s="417"/>
      <c r="BB41" s="417"/>
      <c r="BC41" s="417"/>
      <c r="BD41" s="390" t="s">
        <v>31</v>
      </c>
      <c r="BE41" s="391"/>
      <c r="BF41" s="391"/>
      <c r="BG41" s="391"/>
      <c r="BH41" s="391"/>
      <c r="BI41" s="391"/>
      <c r="BJ41" s="391"/>
      <c r="BK41" s="25"/>
    </row>
    <row r="42" spans="12:63" s="15" customFormat="1" ht="20.45" customHeight="1" x14ac:dyDescent="0.4">
      <c r="L42" s="14"/>
      <c r="M42" s="349"/>
      <c r="N42" s="350"/>
      <c r="O42" s="351"/>
      <c r="P42" s="351"/>
      <c r="Q42" s="27"/>
      <c r="R42" s="352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61"/>
      <c r="AL42" s="362"/>
      <c r="AM42" s="363"/>
      <c r="AN42" s="354"/>
      <c r="AO42" s="354"/>
      <c r="AP42" s="354"/>
      <c r="AQ42" s="354"/>
      <c r="AR42" s="355"/>
      <c r="AS42" s="355"/>
      <c r="AT42" s="355"/>
      <c r="AU42" s="355"/>
      <c r="AV42" s="355"/>
      <c r="AW42" s="355"/>
      <c r="AX42" s="356"/>
      <c r="AY42" s="356"/>
      <c r="AZ42" s="356"/>
      <c r="BA42" s="356"/>
      <c r="BB42" s="356"/>
      <c r="BC42" s="356"/>
      <c r="BD42" s="357">
        <f>IF(会社情報・請求書データ入力!$BA$12="切捨て",ROUNDDOWN(AR42*AX42,0),IF(会社情報・請求書データ入力!$BA$12="切上げ",ROUNDUP(AR42*AX42,0),IF(会社情報・請求書データ入力!$BA$12="四捨五入",ROUND(AR42*AX42,0))))</f>
        <v>0</v>
      </c>
      <c r="BE42" s="358"/>
      <c r="BF42" s="358"/>
      <c r="BG42" s="358"/>
      <c r="BH42" s="358"/>
      <c r="BI42" s="358"/>
      <c r="BJ42" s="358"/>
      <c r="BK42" s="14"/>
    </row>
    <row r="43" spans="12:63" s="15" customFormat="1" ht="20.45" customHeight="1" x14ac:dyDescent="0.4">
      <c r="L43" s="14"/>
      <c r="M43" s="349"/>
      <c r="N43" s="350"/>
      <c r="O43" s="351"/>
      <c r="P43" s="351"/>
      <c r="Q43" s="27"/>
      <c r="R43" s="352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1"/>
      <c r="AL43" s="351"/>
      <c r="AM43" s="351"/>
      <c r="AN43" s="354"/>
      <c r="AO43" s="354"/>
      <c r="AP43" s="354"/>
      <c r="AQ43" s="354"/>
      <c r="AR43" s="355"/>
      <c r="AS43" s="355"/>
      <c r="AT43" s="355"/>
      <c r="AU43" s="355"/>
      <c r="AV43" s="355"/>
      <c r="AW43" s="355"/>
      <c r="AX43" s="356"/>
      <c r="AY43" s="356"/>
      <c r="AZ43" s="356"/>
      <c r="BA43" s="356"/>
      <c r="BB43" s="356"/>
      <c r="BC43" s="356"/>
      <c r="BD43" s="357">
        <f>IF(会社情報・請求書データ入力!$BA$12="切捨て",ROUNDDOWN(AR43*AX43,0),IF(会社情報・請求書データ入力!$BA$12="切上げ",ROUNDUP(AR43*AX43,0),IF(会社情報・請求書データ入力!$BA$12="四捨五入",ROUND(AR43*AX43,0))))</f>
        <v>0</v>
      </c>
      <c r="BE43" s="358"/>
      <c r="BF43" s="358"/>
      <c r="BG43" s="358"/>
      <c r="BH43" s="358"/>
      <c r="BI43" s="358"/>
      <c r="BJ43" s="358"/>
      <c r="BK43" s="14"/>
    </row>
    <row r="44" spans="12:63" s="15" customFormat="1" ht="20.45" customHeight="1" x14ac:dyDescent="0.4">
      <c r="L44" s="14"/>
      <c r="M44" s="349"/>
      <c r="N44" s="350"/>
      <c r="O44" s="351"/>
      <c r="P44" s="351"/>
      <c r="Q44" s="27"/>
      <c r="R44" s="352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1"/>
      <c r="AL44" s="351"/>
      <c r="AM44" s="351"/>
      <c r="AN44" s="354"/>
      <c r="AO44" s="354"/>
      <c r="AP44" s="354"/>
      <c r="AQ44" s="354"/>
      <c r="AR44" s="355"/>
      <c r="AS44" s="355"/>
      <c r="AT44" s="355"/>
      <c r="AU44" s="355"/>
      <c r="AV44" s="355"/>
      <c r="AW44" s="355"/>
      <c r="AX44" s="356"/>
      <c r="AY44" s="356"/>
      <c r="AZ44" s="356"/>
      <c r="BA44" s="356"/>
      <c r="BB44" s="356"/>
      <c r="BC44" s="356"/>
      <c r="BD44" s="357">
        <f>IF(会社情報・請求書データ入力!$BA$12="切捨て",ROUNDDOWN(AR44*AX44,0),IF(会社情報・請求書データ入力!$BA$12="切上げ",ROUNDUP(AR44*AX44,0),IF(会社情報・請求書データ入力!$BA$12="四捨五入",ROUND(AR44*AX44,0))))</f>
        <v>0</v>
      </c>
      <c r="BE44" s="358"/>
      <c r="BF44" s="358"/>
      <c r="BG44" s="358"/>
      <c r="BH44" s="358"/>
      <c r="BI44" s="358"/>
      <c r="BJ44" s="358"/>
      <c r="BK44" s="14"/>
    </row>
    <row r="45" spans="12:63" s="15" customFormat="1" ht="20.45" customHeight="1" x14ac:dyDescent="0.4">
      <c r="L45" s="14"/>
      <c r="M45" s="349"/>
      <c r="N45" s="350"/>
      <c r="O45" s="351"/>
      <c r="P45" s="351"/>
      <c r="Q45" s="27"/>
      <c r="R45" s="352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1"/>
      <c r="AL45" s="351"/>
      <c r="AM45" s="351"/>
      <c r="AN45" s="354"/>
      <c r="AO45" s="354"/>
      <c r="AP45" s="354"/>
      <c r="AQ45" s="354"/>
      <c r="AR45" s="355"/>
      <c r="AS45" s="355"/>
      <c r="AT45" s="355"/>
      <c r="AU45" s="355"/>
      <c r="AV45" s="355"/>
      <c r="AW45" s="355"/>
      <c r="AX45" s="356"/>
      <c r="AY45" s="356"/>
      <c r="AZ45" s="356"/>
      <c r="BA45" s="356"/>
      <c r="BB45" s="356"/>
      <c r="BC45" s="356"/>
      <c r="BD45" s="357">
        <f>IF(会社情報・請求書データ入力!$BA$12="切捨て",ROUNDDOWN(AR45*AX45,0),IF(会社情報・請求書データ入力!$BA$12="切上げ",ROUNDUP(AR45*AX45,0),IF(会社情報・請求書データ入力!$BA$12="四捨五入",ROUND(AR45*AX45,0))))</f>
        <v>0</v>
      </c>
      <c r="BE45" s="358"/>
      <c r="BF45" s="358"/>
      <c r="BG45" s="358"/>
      <c r="BH45" s="358"/>
      <c r="BI45" s="358"/>
      <c r="BJ45" s="358"/>
      <c r="BK45" s="14"/>
    </row>
    <row r="46" spans="12:63" s="15" customFormat="1" ht="20.45" customHeight="1" x14ac:dyDescent="0.4">
      <c r="L46" s="14"/>
      <c r="M46" s="349"/>
      <c r="N46" s="350"/>
      <c r="O46" s="351"/>
      <c r="P46" s="351"/>
      <c r="Q46" s="27"/>
      <c r="R46" s="352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1"/>
      <c r="AL46" s="351"/>
      <c r="AM46" s="351"/>
      <c r="AN46" s="354"/>
      <c r="AO46" s="354"/>
      <c r="AP46" s="354"/>
      <c r="AQ46" s="354"/>
      <c r="AR46" s="355"/>
      <c r="AS46" s="355"/>
      <c r="AT46" s="355"/>
      <c r="AU46" s="355"/>
      <c r="AV46" s="355"/>
      <c r="AW46" s="355"/>
      <c r="AX46" s="356"/>
      <c r="AY46" s="356"/>
      <c r="AZ46" s="356"/>
      <c r="BA46" s="356"/>
      <c r="BB46" s="356"/>
      <c r="BC46" s="356"/>
      <c r="BD46" s="357">
        <f>IF(会社情報・請求書データ入力!$BA$12="切捨て",ROUNDDOWN(AR46*AX46,0),IF(会社情報・請求書データ入力!$BA$12="切上げ",ROUNDUP(AR46*AX46,0),IF(会社情報・請求書データ入力!$BA$12="四捨五入",ROUND(AR46*AX46,0))))</f>
        <v>0</v>
      </c>
      <c r="BE46" s="358"/>
      <c r="BF46" s="358"/>
      <c r="BG46" s="358"/>
      <c r="BH46" s="358"/>
      <c r="BI46" s="358"/>
      <c r="BJ46" s="358"/>
      <c r="BK46" s="14"/>
    </row>
    <row r="47" spans="12:63" s="15" customFormat="1" ht="20.45" customHeight="1" x14ac:dyDescent="0.4">
      <c r="L47" s="14"/>
      <c r="M47" s="349"/>
      <c r="N47" s="350"/>
      <c r="O47" s="351"/>
      <c r="P47" s="351"/>
      <c r="Q47" s="27"/>
      <c r="R47" s="352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1"/>
      <c r="AL47" s="351"/>
      <c r="AM47" s="351"/>
      <c r="AN47" s="354"/>
      <c r="AO47" s="354"/>
      <c r="AP47" s="354"/>
      <c r="AQ47" s="354"/>
      <c r="AR47" s="355"/>
      <c r="AS47" s="355"/>
      <c r="AT47" s="355"/>
      <c r="AU47" s="355"/>
      <c r="AV47" s="355"/>
      <c r="AW47" s="355"/>
      <c r="AX47" s="356"/>
      <c r="AY47" s="356"/>
      <c r="AZ47" s="356"/>
      <c r="BA47" s="356"/>
      <c r="BB47" s="356"/>
      <c r="BC47" s="356"/>
      <c r="BD47" s="357">
        <f>IF(会社情報・請求書データ入力!$BA$12="切捨て",ROUNDDOWN(AR47*AX47,0),IF(会社情報・請求書データ入力!$BA$12="切上げ",ROUNDUP(AR47*AX47,0),IF(会社情報・請求書データ入力!$BA$12="四捨五入",ROUND(AR47*AX47,0))))</f>
        <v>0</v>
      </c>
      <c r="BE47" s="358"/>
      <c r="BF47" s="358"/>
      <c r="BG47" s="358"/>
      <c r="BH47" s="358"/>
      <c r="BI47" s="358"/>
      <c r="BJ47" s="358"/>
      <c r="BK47" s="14"/>
    </row>
    <row r="48" spans="12:63" s="15" customFormat="1" ht="20.45" customHeight="1" x14ac:dyDescent="0.4">
      <c r="L48" s="14"/>
      <c r="M48" s="349"/>
      <c r="N48" s="350"/>
      <c r="O48" s="351"/>
      <c r="P48" s="351"/>
      <c r="Q48" s="27"/>
      <c r="R48" s="352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1"/>
      <c r="AL48" s="351"/>
      <c r="AM48" s="351"/>
      <c r="AN48" s="354"/>
      <c r="AO48" s="354"/>
      <c r="AP48" s="354"/>
      <c r="AQ48" s="354"/>
      <c r="AR48" s="355"/>
      <c r="AS48" s="355"/>
      <c r="AT48" s="355"/>
      <c r="AU48" s="355"/>
      <c r="AV48" s="355"/>
      <c r="AW48" s="355"/>
      <c r="AX48" s="356"/>
      <c r="AY48" s="356"/>
      <c r="AZ48" s="356"/>
      <c r="BA48" s="356"/>
      <c r="BB48" s="356"/>
      <c r="BC48" s="356"/>
      <c r="BD48" s="357">
        <f>IF(会社情報・請求書データ入力!$BA$12="切捨て",ROUNDDOWN(AR48*AX48,0),IF(会社情報・請求書データ入力!$BA$12="切上げ",ROUNDUP(AR48*AX48,0),IF(会社情報・請求書データ入力!$BA$12="四捨五入",ROUND(AR48*AX48,0))))</f>
        <v>0</v>
      </c>
      <c r="BE48" s="358"/>
      <c r="BF48" s="358"/>
      <c r="BG48" s="358"/>
      <c r="BH48" s="358"/>
      <c r="BI48" s="358"/>
      <c r="BJ48" s="358"/>
      <c r="BK48" s="14"/>
    </row>
    <row r="49" spans="12:63" s="15" customFormat="1" ht="20.45" customHeight="1" x14ac:dyDescent="0.4">
      <c r="L49" s="14"/>
      <c r="M49" s="349"/>
      <c r="N49" s="350"/>
      <c r="O49" s="351"/>
      <c r="P49" s="351"/>
      <c r="Q49" s="27"/>
      <c r="R49" s="352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1"/>
      <c r="AL49" s="351"/>
      <c r="AM49" s="351"/>
      <c r="AN49" s="354"/>
      <c r="AO49" s="354"/>
      <c r="AP49" s="354"/>
      <c r="AQ49" s="354"/>
      <c r="AR49" s="355"/>
      <c r="AS49" s="355"/>
      <c r="AT49" s="355"/>
      <c r="AU49" s="355"/>
      <c r="AV49" s="355"/>
      <c r="AW49" s="355"/>
      <c r="AX49" s="356"/>
      <c r="AY49" s="356"/>
      <c r="AZ49" s="356"/>
      <c r="BA49" s="356"/>
      <c r="BB49" s="356"/>
      <c r="BC49" s="356"/>
      <c r="BD49" s="357">
        <f>IF(会社情報・請求書データ入力!$BA$12="切捨て",ROUNDDOWN(AR49*AX49,0),IF(会社情報・請求書データ入力!$BA$12="切上げ",ROUNDUP(AR49*AX49,0),IF(会社情報・請求書データ入力!$BA$12="四捨五入",ROUND(AR49*AX49,0))))</f>
        <v>0</v>
      </c>
      <c r="BE49" s="358"/>
      <c r="BF49" s="358"/>
      <c r="BG49" s="358"/>
      <c r="BH49" s="358"/>
      <c r="BI49" s="358"/>
      <c r="BJ49" s="358"/>
      <c r="BK49" s="14"/>
    </row>
    <row r="50" spans="12:63" s="15" customFormat="1" ht="20.45" customHeight="1" x14ac:dyDescent="0.4">
      <c r="L50" s="14"/>
      <c r="M50" s="349"/>
      <c r="N50" s="350"/>
      <c r="O50" s="351"/>
      <c r="P50" s="351"/>
      <c r="Q50" s="27"/>
      <c r="R50" s="352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1"/>
      <c r="AL50" s="351"/>
      <c r="AM50" s="351"/>
      <c r="AN50" s="354"/>
      <c r="AO50" s="354"/>
      <c r="AP50" s="354"/>
      <c r="AQ50" s="354"/>
      <c r="AR50" s="355"/>
      <c r="AS50" s="355"/>
      <c r="AT50" s="355"/>
      <c r="AU50" s="355"/>
      <c r="AV50" s="355"/>
      <c r="AW50" s="355"/>
      <c r="AX50" s="356"/>
      <c r="AY50" s="356"/>
      <c r="AZ50" s="356"/>
      <c r="BA50" s="356"/>
      <c r="BB50" s="356"/>
      <c r="BC50" s="356"/>
      <c r="BD50" s="357">
        <f>IF(会社情報・請求書データ入力!$BA$12="切捨て",ROUNDDOWN(AR50*AX50,0),IF(会社情報・請求書データ入力!$BA$12="切上げ",ROUNDUP(AR50*AX50,0),IF(会社情報・請求書データ入力!$BA$12="四捨五入",ROUND(AR50*AX50,0))))</f>
        <v>0</v>
      </c>
      <c r="BE50" s="358"/>
      <c r="BF50" s="358"/>
      <c r="BG50" s="358"/>
      <c r="BH50" s="358"/>
      <c r="BI50" s="358"/>
      <c r="BJ50" s="358"/>
      <c r="BK50" s="14"/>
    </row>
    <row r="51" spans="12:63" s="15" customFormat="1" ht="20.45" customHeight="1" x14ac:dyDescent="0.4">
      <c r="L51" s="14"/>
      <c r="M51" s="349"/>
      <c r="N51" s="350"/>
      <c r="O51" s="351"/>
      <c r="P51" s="351"/>
      <c r="Q51" s="27"/>
      <c r="R51" s="352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1"/>
      <c r="AL51" s="351"/>
      <c r="AM51" s="351"/>
      <c r="AN51" s="354"/>
      <c r="AO51" s="354"/>
      <c r="AP51" s="354"/>
      <c r="AQ51" s="354"/>
      <c r="AR51" s="355"/>
      <c r="AS51" s="355"/>
      <c r="AT51" s="355"/>
      <c r="AU51" s="355"/>
      <c r="AV51" s="355"/>
      <c r="AW51" s="355"/>
      <c r="AX51" s="356"/>
      <c r="AY51" s="356"/>
      <c r="AZ51" s="356"/>
      <c r="BA51" s="356"/>
      <c r="BB51" s="356"/>
      <c r="BC51" s="356"/>
      <c r="BD51" s="357">
        <f>IF(会社情報・請求書データ入力!$BA$12="切捨て",ROUNDDOWN(AR51*AX51,0),IF(会社情報・請求書データ入力!$BA$12="切上げ",ROUNDUP(AR51*AX51,0),IF(会社情報・請求書データ入力!$BA$12="四捨五入",ROUND(AR51*AX51,0))))</f>
        <v>0</v>
      </c>
      <c r="BE51" s="358"/>
      <c r="BF51" s="358"/>
      <c r="BG51" s="358"/>
      <c r="BH51" s="358"/>
      <c r="BI51" s="358"/>
      <c r="BJ51" s="358"/>
      <c r="BK51" s="14"/>
    </row>
    <row r="52" spans="12:63" s="15" customFormat="1" ht="20.45" customHeight="1" x14ac:dyDescent="0.4">
      <c r="L52" s="14"/>
      <c r="M52" s="349"/>
      <c r="N52" s="350"/>
      <c r="O52" s="351"/>
      <c r="P52" s="351"/>
      <c r="Q52" s="27"/>
      <c r="R52" s="352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1"/>
      <c r="AL52" s="351"/>
      <c r="AM52" s="351"/>
      <c r="AN52" s="354"/>
      <c r="AO52" s="354"/>
      <c r="AP52" s="354"/>
      <c r="AQ52" s="354"/>
      <c r="AR52" s="355"/>
      <c r="AS52" s="355"/>
      <c r="AT52" s="355"/>
      <c r="AU52" s="355"/>
      <c r="AV52" s="355"/>
      <c r="AW52" s="355"/>
      <c r="AX52" s="356"/>
      <c r="AY52" s="356"/>
      <c r="AZ52" s="356"/>
      <c r="BA52" s="356"/>
      <c r="BB52" s="356"/>
      <c r="BC52" s="356"/>
      <c r="BD52" s="357">
        <f>IF(会社情報・請求書データ入力!$BA$12="切捨て",ROUNDDOWN(AR52*AX52,0),IF(会社情報・請求書データ入力!$BA$12="切上げ",ROUNDUP(AR52*AX52,0),IF(会社情報・請求書データ入力!$BA$12="四捨五入",ROUND(AR52*AX52,0))))</f>
        <v>0</v>
      </c>
      <c r="BE52" s="358"/>
      <c r="BF52" s="358"/>
      <c r="BG52" s="358"/>
      <c r="BH52" s="358"/>
      <c r="BI52" s="358"/>
      <c r="BJ52" s="358"/>
      <c r="BK52" s="14"/>
    </row>
    <row r="53" spans="12:63" s="15" customFormat="1" ht="20.45" customHeight="1" x14ac:dyDescent="0.4">
      <c r="L53" s="14"/>
      <c r="M53" s="349"/>
      <c r="N53" s="350"/>
      <c r="O53" s="351"/>
      <c r="P53" s="351"/>
      <c r="Q53" s="27"/>
      <c r="R53" s="352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1"/>
      <c r="AL53" s="351"/>
      <c r="AM53" s="351"/>
      <c r="AN53" s="354"/>
      <c r="AO53" s="354"/>
      <c r="AP53" s="354"/>
      <c r="AQ53" s="354"/>
      <c r="AR53" s="355"/>
      <c r="AS53" s="355"/>
      <c r="AT53" s="355"/>
      <c r="AU53" s="355"/>
      <c r="AV53" s="355"/>
      <c r="AW53" s="355"/>
      <c r="AX53" s="356"/>
      <c r="AY53" s="356"/>
      <c r="AZ53" s="356"/>
      <c r="BA53" s="356"/>
      <c r="BB53" s="356"/>
      <c r="BC53" s="356"/>
      <c r="BD53" s="357">
        <f>IF(会社情報・請求書データ入力!$BA$12="切捨て",ROUNDDOWN(AR53*AX53,0),IF(会社情報・請求書データ入力!$BA$12="切上げ",ROUNDUP(AR53*AX53,0),IF(会社情報・請求書データ入力!$BA$12="四捨五入",ROUND(AR53*AX53,0))))</f>
        <v>0</v>
      </c>
      <c r="BE53" s="358"/>
      <c r="BF53" s="358"/>
      <c r="BG53" s="358"/>
      <c r="BH53" s="358"/>
      <c r="BI53" s="358"/>
      <c r="BJ53" s="358"/>
      <c r="BK53" s="14"/>
    </row>
    <row r="54" spans="12:63" s="15" customFormat="1" ht="20.45" customHeight="1" x14ac:dyDescent="0.4">
      <c r="L54" s="14"/>
      <c r="M54" s="349"/>
      <c r="N54" s="350"/>
      <c r="O54" s="351"/>
      <c r="P54" s="351"/>
      <c r="Q54" s="27"/>
      <c r="R54" s="352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1"/>
      <c r="AL54" s="351"/>
      <c r="AM54" s="351"/>
      <c r="AN54" s="354"/>
      <c r="AO54" s="354"/>
      <c r="AP54" s="354"/>
      <c r="AQ54" s="354"/>
      <c r="AR54" s="355"/>
      <c r="AS54" s="355"/>
      <c r="AT54" s="355"/>
      <c r="AU54" s="355"/>
      <c r="AV54" s="355"/>
      <c r="AW54" s="355"/>
      <c r="AX54" s="356"/>
      <c r="AY54" s="356"/>
      <c r="AZ54" s="356"/>
      <c r="BA54" s="356"/>
      <c r="BB54" s="356"/>
      <c r="BC54" s="356"/>
      <c r="BD54" s="357">
        <f>IF(会社情報・請求書データ入力!$BA$12="切捨て",ROUNDDOWN(AR54*AX54,0),IF(会社情報・請求書データ入力!$BA$12="切上げ",ROUNDUP(AR54*AX54,0),IF(会社情報・請求書データ入力!$BA$12="四捨五入",ROUND(AR54*AX54,0))))</f>
        <v>0</v>
      </c>
      <c r="BE54" s="358"/>
      <c r="BF54" s="358"/>
      <c r="BG54" s="358"/>
      <c r="BH54" s="358"/>
      <c r="BI54" s="358"/>
      <c r="BJ54" s="358"/>
      <c r="BK54" s="14"/>
    </row>
    <row r="55" spans="12:63" s="15" customFormat="1" ht="20.45" customHeight="1" x14ac:dyDescent="0.4">
      <c r="L55" s="14"/>
      <c r="M55" s="349"/>
      <c r="N55" s="350"/>
      <c r="O55" s="351"/>
      <c r="P55" s="351"/>
      <c r="Q55" s="27"/>
      <c r="R55" s="352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1"/>
      <c r="AL55" s="351"/>
      <c r="AM55" s="351"/>
      <c r="AN55" s="354"/>
      <c r="AO55" s="354"/>
      <c r="AP55" s="354"/>
      <c r="AQ55" s="354"/>
      <c r="AR55" s="355"/>
      <c r="AS55" s="355"/>
      <c r="AT55" s="355"/>
      <c r="AU55" s="355"/>
      <c r="AV55" s="355"/>
      <c r="AW55" s="355"/>
      <c r="AX55" s="356"/>
      <c r="AY55" s="356"/>
      <c r="AZ55" s="356"/>
      <c r="BA55" s="356"/>
      <c r="BB55" s="356"/>
      <c r="BC55" s="356"/>
      <c r="BD55" s="357">
        <f>IF(会社情報・請求書データ入力!$BA$12="切捨て",ROUNDDOWN(AR55*AX55,0),IF(会社情報・請求書データ入力!$BA$12="切上げ",ROUNDUP(AR55*AX55,0),IF(会社情報・請求書データ入力!$BA$12="四捨五入",ROUND(AR55*AX55,0))))</f>
        <v>0</v>
      </c>
      <c r="BE55" s="358"/>
      <c r="BF55" s="358"/>
      <c r="BG55" s="358"/>
      <c r="BH55" s="358"/>
      <c r="BI55" s="358"/>
      <c r="BJ55" s="358"/>
      <c r="BK55" s="14"/>
    </row>
    <row r="56" spans="12:63" s="15" customFormat="1" ht="20.45" customHeight="1" x14ac:dyDescent="0.4">
      <c r="L56" s="14"/>
      <c r="M56" s="349"/>
      <c r="N56" s="350"/>
      <c r="O56" s="351"/>
      <c r="P56" s="351"/>
      <c r="Q56" s="27"/>
      <c r="R56" s="352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1"/>
      <c r="AL56" s="351"/>
      <c r="AM56" s="351"/>
      <c r="AN56" s="354"/>
      <c r="AO56" s="354"/>
      <c r="AP56" s="354"/>
      <c r="AQ56" s="354"/>
      <c r="AR56" s="355"/>
      <c r="AS56" s="355"/>
      <c r="AT56" s="355"/>
      <c r="AU56" s="355"/>
      <c r="AV56" s="355"/>
      <c r="AW56" s="355"/>
      <c r="AX56" s="356"/>
      <c r="AY56" s="356"/>
      <c r="AZ56" s="356"/>
      <c r="BA56" s="356"/>
      <c r="BB56" s="356"/>
      <c r="BC56" s="356"/>
      <c r="BD56" s="357">
        <f>IF(会社情報・請求書データ入力!$BA$12="切捨て",ROUNDDOWN(AR56*AX56,0),IF(会社情報・請求書データ入力!$BA$12="切上げ",ROUNDUP(AR56*AX56,0),IF(会社情報・請求書データ入力!$BA$12="四捨五入",ROUND(AR56*AX56,0))))</f>
        <v>0</v>
      </c>
      <c r="BE56" s="358"/>
      <c r="BF56" s="358"/>
      <c r="BG56" s="358"/>
      <c r="BH56" s="358"/>
      <c r="BI56" s="358"/>
      <c r="BJ56" s="358"/>
      <c r="BK56" s="14"/>
    </row>
    <row r="57" spans="12:63" s="15" customFormat="1" ht="20.45" customHeight="1" x14ac:dyDescent="0.4">
      <c r="L57" s="14"/>
      <c r="M57" s="349"/>
      <c r="N57" s="350"/>
      <c r="O57" s="351"/>
      <c r="P57" s="351"/>
      <c r="Q57" s="27"/>
      <c r="R57" s="352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  <c r="AI57" s="353"/>
      <c r="AJ57" s="353"/>
      <c r="AK57" s="351"/>
      <c r="AL57" s="351"/>
      <c r="AM57" s="351"/>
      <c r="AN57" s="354"/>
      <c r="AO57" s="354"/>
      <c r="AP57" s="354"/>
      <c r="AQ57" s="354"/>
      <c r="AR57" s="355"/>
      <c r="AS57" s="355"/>
      <c r="AT57" s="355"/>
      <c r="AU57" s="355"/>
      <c r="AV57" s="355"/>
      <c r="AW57" s="355"/>
      <c r="AX57" s="356"/>
      <c r="AY57" s="356"/>
      <c r="AZ57" s="356"/>
      <c r="BA57" s="356"/>
      <c r="BB57" s="356"/>
      <c r="BC57" s="356"/>
      <c r="BD57" s="357">
        <f>IF(会社情報・請求書データ入力!$BA$12="切捨て",ROUNDDOWN(AR57*AX57,0),IF(会社情報・請求書データ入力!$BA$12="切上げ",ROUNDUP(AR57*AX57,0),IF(会社情報・請求書データ入力!$BA$12="四捨五入",ROUND(AR57*AX57,0))))</f>
        <v>0</v>
      </c>
      <c r="BE57" s="358"/>
      <c r="BF57" s="358"/>
      <c r="BG57" s="358"/>
      <c r="BH57" s="358"/>
      <c r="BI57" s="358"/>
      <c r="BJ57" s="358"/>
      <c r="BK57" s="14"/>
    </row>
    <row r="58" spans="12:63" s="15" customFormat="1" ht="20.45" customHeight="1" x14ac:dyDescent="0.4">
      <c r="L58" s="14"/>
      <c r="M58" s="349"/>
      <c r="N58" s="350"/>
      <c r="O58" s="351"/>
      <c r="P58" s="351"/>
      <c r="Q58" s="27"/>
      <c r="R58" s="352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1"/>
      <c r="AL58" s="351"/>
      <c r="AM58" s="351"/>
      <c r="AN58" s="354"/>
      <c r="AO58" s="354"/>
      <c r="AP58" s="354"/>
      <c r="AQ58" s="354"/>
      <c r="AR58" s="355"/>
      <c r="AS58" s="355"/>
      <c r="AT58" s="355"/>
      <c r="AU58" s="355"/>
      <c r="AV58" s="355"/>
      <c r="AW58" s="355"/>
      <c r="AX58" s="356"/>
      <c r="AY58" s="356"/>
      <c r="AZ58" s="356"/>
      <c r="BA58" s="356"/>
      <c r="BB58" s="356"/>
      <c r="BC58" s="356"/>
      <c r="BD58" s="357">
        <f>IF(会社情報・請求書データ入力!$BA$12="切捨て",ROUNDDOWN(AR58*AX58,0),IF(会社情報・請求書データ入力!$BA$12="切上げ",ROUNDUP(AR58*AX58,0),IF(会社情報・請求書データ入力!$BA$12="四捨五入",ROUND(AR58*AX58,0))))</f>
        <v>0</v>
      </c>
      <c r="BE58" s="358"/>
      <c r="BF58" s="358"/>
      <c r="BG58" s="358"/>
      <c r="BH58" s="358"/>
      <c r="BI58" s="358"/>
      <c r="BJ58" s="358"/>
      <c r="BK58" s="14"/>
    </row>
    <row r="59" spans="12:63" s="15" customFormat="1" ht="20.45" customHeight="1" x14ac:dyDescent="0.4">
      <c r="L59" s="14"/>
      <c r="M59" s="349"/>
      <c r="N59" s="350"/>
      <c r="O59" s="351"/>
      <c r="P59" s="351"/>
      <c r="Q59" s="27"/>
      <c r="R59" s="352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1"/>
      <c r="AL59" s="351"/>
      <c r="AM59" s="351"/>
      <c r="AN59" s="354"/>
      <c r="AO59" s="354"/>
      <c r="AP59" s="354"/>
      <c r="AQ59" s="354"/>
      <c r="AR59" s="355"/>
      <c r="AS59" s="355"/>
      <c r="AT59" s="355"/>
      <c r="AU59" s="355"/>
      <c r="AV59" s="355"/>
      <c r="AW59" s="355"/>
      <c r="AX59" s="356"/>
      <c r="AY59" s="356"/>
      <c r="AZ59" s="356"/>
      <c r="BA59" s="356"/>
      <c r="BB59" s="356"/>
      <c r="BC59" s="356"/>
      <c r="BD59" s="357">
        <f>IF(会社情報・請求書データ入力!$BA$12="切捨て",ROUNDDOWN(AR59*AX59,0),IF(会社情報・請求書データ入力!$BA$12="切上げ",ROUNDUP(AR59*AX59,0),IF(会社情報・請求書データ入力!$BA$12="四捨五入",ROUND(AR59*AX59,0))))</f>
        <v>0</v>
      </c>
      <c r="BE59" s="358"/>
      <c r="BF59" s="358"/>
      <c r="BG59" s="358"/>
      <c r="BH59" s="358"/>
      <c r="BI59" s="358"/>
      <c r="BJ59" s="358"/>
      <c r="BK59" s="14"/>
    </row>
    <row r="60" spans="12:63" s="15" customFormat="1" ht="20.45" customHeight="1" x14ac:dyDescent="0.4">
      <c r="L60" s="14"/>
      <c r="M60" s="349"/>
      <c r="N60" s="350"/>
      <c r="O60" s="351"/>
      <c r="P60" s="351"/>
      <c r="Q60" s="27"/>
      <c r="R60" s="352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3"/>
      <c r="AJ60" s="353"/>
      <c r="AK60" s="351"/>
      <c r="AL60" s="351"/>
      <c r="AM60" s="351"/>
      <c r="AN60" s="354"/>
      <c r="AO60" s="354"/>
      <c r="AP60" s="354"/>
      <c r="AQ60" s="354"/>
      <c r="AR60" s="355"/>
      <c r="AS60" s="355"/>
      <c r="AT60" s="355"/>
      <c r="AU60" s="355"/>
      <c r="AV60" s="355"/>
      <c r="AW60" s="355"/>
      <c r="AX60" s="356"/>
      <c r="AY60" s="356"/>
      <c r="AZ60" s="356"/>
      <c r="BA60" s="356"/>
      <c r="BB60" s="356"/>
      <c r="BC60" s="356"/>
      <c r="BD60" s="357">
        <f>IF(会社情報・請求書データ入力!$BA$12="切捨て",ROUNDDOWN(AR60*AX60,0),IF(会社情報・請求書データ入力!$BA$12="切上げ",ROUNDUP(AR60*AX60,0),IF(会社情報・請求書データ入力!$BA$12="四捨五入",ROUND(AR60*AX60,0))))</f>
        <v>0</v>
      </c>
      <c r="BE60" s="358"/>
      <c r="BF60" s="358"/>
      <c r="BG60" s="358"/>
      <c r="BH60" s="358"/>
      <c r="BI60" s="358"/>
      <c r="BJ60" s="358"/>
      <c r="BK60" s="14"/>
    </row>
    <row r="61" spans="12:63" s="15" customFormat="1" ht="20.45" customHeight="1" x14ac:dyDescent="0.4">
      <c r="L61" s="14"/>
      <c r="M61" s="349"/>
      <c r="N61" s="350"/>
      <c r="O61" s="351"/>
      <c r="P61" s="351"/>
      <c r="Q61" s="27"/>
      <c r="R61" s="352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  <c r="AJ61" s="353"/>
      <c r="AK61" s="351"/>
      <c r="AL61" s="351"/>
      <c r="AM61" s="351"/>
      <c r="AN61" s="354"/>
      <c r="AO61" s="354"/>
      <c r="AP61" s="354"/>
      <c r="AQ61" s="354"/>
      <c r="AR61" s="355"/>
      <c r="AS61" s="355"/>
      <c r="AT61" s="355"/>
      <c r="AU61" s="355"/>
      <c r="AV61" s="355"/>
      <c r="AW61" s="355"/>
      <c r="AX61" s="356"/>
      <c r="AY61" s="356"/>
      <c r="AZ61" s="356"/>
      <c r="BA61" s="356"/>
      <c r="BB61" s="356"/>
      <c r="BC61" s="356"/>
      <c r="BD61" s="357">
        <f>IF(会社情報・請求書データ入力!$BA$12="切捨て",ROUNDDOWN(AR61*AX61,0),IF(会社情報・請求書データ入力!$BA$12="切上げ",ROUNDUP(AR61*AX61,0),IF(会社情報・請求書データ入力!$BA$12="四捨五入",ROUND(AR61*AX61,0))))</f>
        <v>0</v>
      </c>
      <c r="BE61" s="358"/>
      <c r="BF61" s="358"/>
      <c r="BG61" s="358"/>
      <c r="BH61" s="358"/>
      <c r="BI61" s="358"/>
      <c r="BJ61" s="358"/>
      <c r="BK61" s="14"/>
    </row>
    <row r="62" spans="12:63" s="15" customFormat="1" ht="20.45" customHeight="1" x14ac:dyDescent="0.4">
      <c r="L62" s="14"/>
      <c r="M62" s="349"/>
      <c r="N62" s="350"/>
      <c r="O62" s="351"/>
      <c r="P62" s="351"/>
      <c r="Q62" s="27"/>
      <c r="R62" s="352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1"/>
      <c r="AL62" s="351"/>
      <c r="AM62" s="351"/>
      <c r="AN62" s="354"/>
      <c r="AO62" s="354"/>
      <c r="AP62" s="354"/>
      <c r="AQ62" s="354"/>
      <c r="AR62" s="355"/>
      <c r="AS62" s="355"/>
      <c r="AT62" s="355"/>
      <c r="AU62" s="355"/>
      <c r="AV62" s="355"/>
      <c r="AW62" s="355"/>
      <c r="AX62" s="356"/>
      <c r="AY62" s="356"/>
      <c r="AZ62" s="356"/>
      <c r="BA62" s="356"/>
      <c r="BB62" s="356"/>
      <c r="BC62" s="356"/>
      <c r="BD62" s="357">
        <f>IF(会社情報・請求書データ入力!$BA$12="切捨て",ROUNDDOWN(AR62*AX62,0),IF(会社情報・請求書データ入力!$BA$12="切上げ",ROUNDUP(AR62*AX62,0),IF(会社情報・請求書データ入力!$BA$12="四捨五入",ROUND(AR62*AX62,0))))</f>
        <v>0</v>
      </c>
      <c r="BE62" s="358"/>
      <c r="BF62" s="358"/>
      <c r="BG62" s="358"/>
      <c r="BH62" s="358"/>
      <c r="BI62" s="358"/>
      <c r="BJ62" s="358"/>
      <c r="BK62" s="14"/>
    </row>
    <row r="63" spans="12:63" s="15" customFormat="1" ht="20.45" customHeight="1" x14ac:dyDescent="0.4">
      <c r="L63" s="14"/>
      <c r="M63" s="349"/>
      <c r="N63" s="350"/>
      <c r="O63" s="351"/>
      <c r="P63" s="351"/>
      <c r="Q63" s="27"/>
      <c r="R63" s="352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1"/>
      <c r="AL63" s="351"/>
      <c r="AM63" s="351"/>
      <c r="AN63" s="354"/>
      <c r="AO63" s="354"/>
      <c r="AP63" s="354"/>
      <c r="AQ63" s="354"/>
      <c r="AR63" s="355"/>
      <c r="AS63" s="355"/>
      <c r="AT63" s="355"/>
      <c r="AU63" s="355"/>
      <c r="AV63" s="355"/>
      <c r="AW63" s="355"/>
      <c r="AX63" s="356"/>
      <c r="AY63" s="356"/>
      <c r="AZ63" s="356"/>
      <c r="BA63" s="356"/>
      <c r="BB63" s="356"/>
      <c r="BC63" s="356"/>
      <c r="BD63" s="357">
        <f>IF(会社情報・請求書データ入力!$BA$12="切捨て",ROUNDDOWN(AR63*AX63,0),IF(会社情報・請求書データ入力!$BA$12="切上げ",ROUNDUP(AR63*AX63,0),IF(会社情報・請求書データ入力!$BA$12="四捨五入",ROUND(AR63*AX63,0))))</f>
        <v>0</v>
      </c>
      <c r="BE63" s="358"/>
      <c r="BF63" s="358"/>
      <c r="BG63" s="358"/>
      <c r="BH63" s="358"/>
      <c r="BI63" s="358"/>
      <c r="BJ63" s="358"/>
      <c r="BK63" s="14"/>
    </row>
    <row r="64" spans="12:63" s="15" customFormat="1" ht="20.45" customHeight="1" x14ac:dyDescent="0.4">
      <c r="L64" s="14"/>
      <c r="M64" s="349"/>
      <c r="N64" s="350"/>
      <c r="O64" s="351"/>
      <c r="P64" s="351"/>
      <c r="Q64" s="27"/>
      <c r="R64" s="352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1"/>
      <c r="AL64" s="351"/>
      <c r="AM64" s="351"/>
      <c r="AN64" s="354"/>
      <c r="AO64" s="354"/>
      <c r="AP64" s="354"/>
      <c r="AQ64" s="354"/>
      <c r="AR64" s="355"/>
      <c r="AS64" s="355"/>
      <c r="AT64" s="355"/>
      <c r="AU64" s="355"/>
      <c r="AV64" s="355"/>
      <c r="AW64" s="355"/>
      <c r="AX64" s="356"/>
      <c r="AY64" s="356"/>
      <c r="AZ64" s="356"/>
      <c r="BA64" s="356"/>
      <c r="BB64" s="356"/>
      <c r="BC64" s="356"/>
      <c r="BD64" s="357">
        <f>IF(会社情報・請求書データ入力!$BA$12="切捨て",ROUNDDOWN(AR64*AX64,0),IF(会社情報・請求書データ入力!$BA$12="切上げ",ROUNDUP(AR64*AX64,0),IF(会社情報・請求書データ入力!$BA$12="四捨五入",ROUND(AR64*AX64,0))))</f>
        <v>0</v>
      </c>
      <c r="BE64" s="358"/>
      <c r="BF64" s="358"/>
      <c r="BG64" s="358"/>
      <c r="BH64" s="358"/>
      <c r="BI64" s="358"/>
      <c r="BJ64" s="358"/>
      <c r="BK64" s="14"/>
    </row>
    <row r="65" spans="12:63" s="15" customFormat="1" ht="20.45" customHeight="1" x14ac:dyDescent="0.4">
      <c r="L65" s="14"/>
      <c r="M65" s="349"/>
      <c r="N65" s="350"/>
      <c r="O65" s="351"/>
      <c r="P65" s="351"/>
      <c r="Q65" s="27"/>
      <c r="R65" s="352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1"/>
      <c r="AL65" s="351"/>
      <c r="AM65" s="351"/>
      <c r="AN65" s="354"/>
      <c r="AO65" s="354"/>
      <c r="AP65" s="354"/>
      <c r="AQ65" s="354"/>
      <c r="AR65" s="355"/>
      <c r="AS65" s="355"/>
      <c r="AT65" s="355"/>
      <c r="AU65" s="355"/>
      <c r="AV65" s="355"/>
      <c r="AW65" s="355"/>
      <c r="AX65" s="356"/>
      <c r="AY65" s="356"/>
      <c r="AZ65" s="356"/>
      <c r="BA65" s="356"/>
      <c r="BB65" s="356"/>
      <c r="BC65" s="356"/>
      <c r="BD65" s="357">
        <f>IF(会社情報・請求書データ入力!$BA$12="切捨て",ROUNDDOWN(AR65*AX65,0),IF(会社情報・請求書データ入力!$BA$12="切上げ",ROUNDUP(AR65*AX65,0),IF(会社情報・請求書データ入力!$BA$12="四捨五入",ROUND(AR65*AX65,0))))</f>
        <v>0</v>
      </c>
      <c r="BE65" s="358"/>
      <c r="BF65" s="358"/>
      <c r="BG65" s="358"/>
      <c r="BH65" s="358"/>
      <c r="BI65" s="358"/>
      <c r="BJ65" s="358"/>
      <c r="BK65" s="14"/>
    </row>
    <row r="66" spans="12:63" s="15" customFormat="1" ht="20.45" customHeight="1" x14ac:dyDescent="0.4">
      <c r="L66" s="14"/>
      <c r="M66" s="349"/>
      <c r="N66" s="350"/>
      <c r="O66" s="351"/>
      <c r="P66" s="351"/>
      <c r="Q66" s="27"/>
      <c r="R66" s="352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1"/>
      <c r="AL66" s="351"/>
      <c r="AM66" s="351"/>
      <c r="AN66" s="354"/>
      <c r="AO66" s="354"/>
      <c r="AP66" s="354"/>
      <c r="AQ66" s="354"/>
      <c r="AR66" s="355"/>
      <c r="AS66" s="355"/>
      <c r="AT66" s="355"/>
      <c r="AU66" s="355"/>
      <c r="AV66" s="355"/>
      <c r="AW66" s="355"/>
      <c r="AX66" s="356"/>
      <c r="AY66" s="356"/>
      <c r="AZ66" s="356"/>
      <c r="BA66" s="356"/>
      <c r="BB66" s="356"/>
      <c r="BC66" s="356"/>
      <c r="BD66" s="357">
        <f>IF(会社情報・請求書データ入力!$BA$12="切捨て",ROUNDDOWN(AR66*AX66,0),IF(会社情報・請求書データ入力!$BA$12="切上げ",ROUNDUP(AR66*AX66,0),IF(会社情報・請求書データ入力!$BA$12="四捨五入",ROUND(AR66*AX66,0))))</f>
        <v>0</v>
      </c>
      <c r="BE66" s="358"/>
      <c r="BF66" s="358"/>
      <c r="BG66" s="358"/>
      <c r="BH66" s="358"/>
      <c r="BI66" s="358"/>
      <c r="BJ66" s="358"/>
      <c r="BK66" s="14"/>
    </row>
    <row r="67" spans="12:63" s="15" customFormat="1" ht="20.45" customHeight="1" x14ac:dyDescent="0.4">
      <c r="L67" s="14"/>
      <c r="M67" s="349"/>
      <c r="N67" s="350"/>
      <c r="O67" s="351"/>
      <c r="P67" s="351"/>
      <c r="Q67" s="27"/>
      <c r="R67" s="352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1"/>
      <c r="AL67" s="351"/>
      <c r="AM67" s="351"/>
      <c r="AN67" s="354"/>
      <c r="AO67" s="354"/>
      <c r="AP67" s="354"/>
      <c r="AQ67" s="354"/>
      <c r="AR67" s="355"/>
      <c r="AS67" s="355"/>
      <c r="AT67" s="355"/>
      <c r="AU67" s="355"/>
      <c r="AV67" s="355"/>
      <c r="AW67" s="355"/>
      <c r="AX67" s="356"/>
      <c r="AY67" s="356"/>
      <c r="AZ67" s="356"/>
      <c r="BA67" s="356"/>
      <c r="BB67" s="356"/>
      <c r="BC67" s="356"/>
      <c r="BD67" s="357">
        <f>IF(会社情報・請求書データ入力!$BA$12="切捨て",ROUNDDOWN(AR67*AX67,0),IF(会社情報・請求書データ入力!$BA$12="切上げ",ROUNDUP(AR67*AX67,0),IF(会社情報・請求書データ入力!$BA$12="四捨五入",ROUND(AR67*AX67,0))))</f>
        <v>0</v>
      </c>
      <c r="BE67" s="358"/>
      <c r="BF67" s="358"/>
      <c r="BG67" s="358"/>
      <c r="BH67" s="358"/>
      <c r="BI67" s="358"/>
      <c r="BJ67" s="358"/>
      <c r="BK67" s="14"/>
    </row>
    <row r="68" spans="12:63" s="15" customFormat="1" ht="20.45" customHeight="1" x14ac:dyDescent="0.4">
      <c r="L68" s="14"/>
      <c r="M68" s="349"/>
      <c r="N68" s="350"/>
      <c r="O68" s="351"/>
      <c r="P68" s="351"/>
      <c r="Q68" s="27"/>
      <c r="R68" s="352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1"/>
      <c r="AL68" s="351"/>
      <c r="AM68" s="351"/>
      <c r="AN68" s="354"/>
      <c r="AO68" s="354"/>
      <c r="AP68" s="354"/>
      <c r="AQ68" s="354"/>
      <c r="AR68" s="355"/>
      <c r="AS68" s="355"/>
      <c r="AT68" s="355"/>
      <c r="AU68" s="355"/>
      <c r="AV68" s="355"/>
      <c r="AW68" s="355"/>
      <c r="AX68" s="356"/>
      <c r="AY68" s="356"/>
      <c r="AZ68" s="356"/>
      <c r="BA68" s="356"/>
      <c r="BB68" s="356"/>
      <c r="BC68" s="356"/>
      <c r="BD68" s="357">
        <f>IF(会社情報・請求書データ入力!$BA$12="切捨て",ROUNDDOWN(AR68*AX68,0),IF(会社情報・請求書データ入力!$BA$12="切上げ",ROUNDUP(AR68*AX68,0),IF(会社情報・請求書データ入力!$BA$12="四捨五入",ROUND(AR68*AX68,0))))</f>
        <v>0</v>
      </c>
      <c r="BE68" s="358"/>
      <c r="BF68" s="358"/>
      <c r="BG68" s="358"/>
      <c r="BH68" s="358"/>
      <c r="BI68" s="358"/>
      <c r="BJ68" s="358"/>
      <c r="BK68" s="14"/>
    </row>
    <row r="69" spans="12:63" s="15" customFormat="1" ht="20.45" customHeight="1" x14ac:dyDescent="0.4">
      <c r="L69" s="14"/>
      <c r="M69" s="349"/>
      <c r="N69" s="350"/>
      <c r="O69" s="351"/>
      <c r="P69" s="351"/>
      <c r="Q69" s="27"/>
      <c r="R69" s="352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1"/>
      <c r="AL69" s="351"/>
      <c r="AM69" s="351"/>
      <c r="AN69" s="354"/>
      <c r="AO69" s="354"/>
      <c r="AP69" s="354"/>
      <c r="AQ69" s="354"/>
      <c r="AR69" s="355"/>
      <c r="AS69" s="355"/>
      <c r="AT69" s="355"/>
      <c r="AU69" s="355"/>
      <c r="AV69" s="355"/>
      <c r="AW69" s="355"/>
      <c r="AX69" s="356"/>
      <c r="AY69" s="356"/>
      <c r="AZ69" s="356"/>
      <c r="BA69" s="356"/>
      <c r="BB69" s="356"/>
      <c r="BC69" s="356"/>
      <c r="BD69" s="357">
        <f>IF(会社情報・請求書データ入力!$BA$12="切捨て",ROUNDDOWN(AR69*AX69,0),IF(会社情報・請求書データ入力!$BA$12="切上げ",ROUNDUP(AR69*AX69,0),IF(会社情報・請求書データ入力!$BA$12="四捨五入",ROUND(AR69*AX69,0))))</f>
        <v>0</v>
      </c>
      <c r="BE69" s="358"/>
      <c r="BF69" s="358"/>
      <c r="BG69" s="358"/>
      <c r="BH69" s="358"/>
      <c r="BI69" s="358"/>
      <c r="BJ69" s="358"/>
      <c r="BK69" s="14"/>
    </row>
    <row r="70" spans="12:63" s="15" customFormat="1" ht="20.45" customHeight="1" x14ac:dyDescent="0.4">
      <c r="L70" s="14"/>
      <c r="M70" s="349"/>
      <c r="N70" s="350"/>
      <c r="O70" s="351"/>
      <c r="P70" s="351"/>
      <c r="Q70" s="27"/>
      <c r="R70" s="352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1"/>
      <c r="AL70" s="351"/>
      <c r="AM70" s="351"/>
      <c r="AN70" s="354"/>
      <c r="AO70" s="354"/>
      <c r="AP70" s="354"/>
      <c r="AQ70" s="354"/>
      <c r="AR70" s="355"/>
      <c r="AS70" s="355"/>
      <c r="AT70" s="355"/>
      <c r="AU70" s="355"/>
      <c r="AV70" s="355"/>
      <c r="AW70" s="355"/>
      <c r="AX70" s="356"/>
      <c r="AY70" s="356"/>
      <c r="AZ70" s="356"/>
      <c r="BA70" s="356"/>
      <c r="BB70" s="356"/>
      <c r="BC70" s="356"/>
      <c r="BD70" s="357">
        <f>IF(会社情報・請求書データ入力!$BA$12="切捨て",ROUNDDOWN(AR70*AX70,0),IF(会社情報・請求書データ入力!$BA$12="切上げ",ROUNDUP(AR70*AX70,0),IF(会社情報・請求書データ入力!$BA$12="四捨五入",ROUND(AR70*AX70,0))))</f>
        <v>0</v>
      </c>
      <c r="BE70" s="358"/>
      <c r="BF70" s="358"/>
      <c r="BG70" s="358"/>
      <c r="BH70" s="358"/>
      <c r="BI70" s="358"/>
      <c r="BJ70" s="358"/>
      <c r="BK70" s="14"/>
    </row>
    <row r="71" spans="12:63" s="15" customFormat="1" ht="20.45" customHeight="1" x14ac:dyDescent="0.4">
      <c r="L71" s="14"/>
      <c r="M71" s="349"/>
      <c r="N71" s="350"/>
      <c r="O71" s="351"/>
      <c r="P71" s="351"/>
      <c r="Q71" s="27"/>
      <c r="R71" s="352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1"/>
      <c r="AL71" s="351"/>
      <c r="AM71" s="351"/>
      <c r="AN71" s="354"/>
      <c r="AO71" s="354"/>
      <c r="AP71" s="354"/>
      <c r="AQ71" s="354"/>
      <c r="AR71" s="355"/>
      <c r="AS71" s="355"/>
      <c r="AT71" s="355"/>
      <c r="AU71" s="355"/>
      <c r="AV71" s="355"/>
      <c r="AW71" s="355"/>
      <c r="AX71" s="356"/>
      <c r="AY71" s="356"/>
      <c r="AZ71" s="356"/>
      <c r="BA71" s="356"/>
      <c r="BB71" s="356"/>
      <c r="BC71" s="356"/>
      <c r="BD71" s="357">
        <f>IF(会社情報・請求書データ入力!$BA$12="切捨て",ROUNDDOWN(AR71*AX71,0),IF(会社情報・請求書データ入力!$BA$12="切上げ",ROUNDUP(AR71*AX71,0),IF(会社情報・請求書データ入力!$BA$12="四捨五入",ROUND(AR71*AX71,0))))</f>
        <v>0</v>
      </c>
      <c r="BE71" s="358"/>
      <c r="BF71" s="358"/>
      <c r="BG71" s="358"/>
      <c r="BH71" s="358"/>
      <c r="BI71" s="358"/>
      <c r="BJ71" s="358"/>
      <c r="BK71" s="14"/>
    </row>
    <row r="72" spans="12:63" s="15" customFormat="1" ht="20.45" customHeight="1" x14ac:dyDescent="0.4">
      <c r="L72" s="14"/>
      <c r="M72" s="349"/>
      <c r="N72" s="350"/>
      <c r="O72" s="351"/>
      <c r="P72" s="351"/>
      <c r="Q72" s="27"/>
      <c r="R72" s="352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1"/>
      <c r="AL72" s="351"/>
      <c r="AM72" s="351"/>
      <c r="AN72" s="354"/>
      <c r="AO72" s="354"/>
      <c r="AP72" s="354"/>
      <c r="AQ72" s="354"/>
      <c r="AR72" s="355"/>
      <c r="AS72" s="355"/>
      <c r="AT72" s="355"/>
      <c r="AU72" s="355"/>
      <c r="AV72" s="355"/>
      <c r="AW72" s="355"/>
      <c r="AX72" s="356"/>
      <c r="AY72" s="356"/>
      <c r="AZ72" s="356"/>
      <c r="BA72" s="356"/>
      <c r="BB72" s="356"/>
      <c r="BC72" s="356"/>
      <c r="BD72" s="357">
        <f>IF(会社情報・請求書データ入力!$BA$12="切捨て",ROUNDDOWN(AR72*AX72,0),IF(会社情報・請求書データ入力!$BA$12="切上げ",ROUNDUP(AR72*AX72,0),IF(会社情報・請求書データ入力!$BA$12="四捨五入",ROUND(AR72*AX72,0))))</f>
        <v>0</v>
      </c>
      <c r="BE72" s="358"/>
      <c r="BF72" s="358"/>
      <c r="BG72" s="358"/>
      <c r="BH72" s="358"/>
      <c r="BI72" s="358"/>
      <c r="BJ72" s="358"/>
      <c r="BK72" s="14"/>
    </row>
    <row r="73" spans="12:63" s="15" customFormat="1" ht="20.45" customHeight="1" x14ac:dyDescent="0.4">
      <c r="L73" s="14"/>
      <c r="M73" s="349"/>
      <c r="N73" s="350"/>
      <c r="O73" s="351"/>
      <c r="P73" s="351"/>
      <c r="Q73" s="27"/>
      <c r="R73" s="352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1"/>
      <c r="AL73" s="351"/>
      <c r="AM73" s="351"/>
      <c r="AN73" s="354"/>
      <c r="AO73" s="354"/>
      <c r="AP73" s="354"/>
      <c r="AQ73" s="354"/>
      <c r="AR73" s="355"/>
      <c r="AS73" s="355"/>
      <c r="AT73" s="355"/>
      <c r="AU73" s="355"/>
      <c r="AV73" s="355"/>
      <c r="AW73" s="355"/>
      <c r="AX73" s="356"/>
      <c r="AY73" s="356"/>
      <c r="AZ73" s="356"/>
      <c r="BA73" s="356"/>
      <c r="BB73" s="356"/>
      <c r="BC73" s="356"/>
      <c r="BD73" s="357">
        <f>IF(会社情報・請求書データ入力!$BA$12="切捨て",ROUNDDOWN(AR73*AX73,0),IF(会社情報・請求書データ入力!$BA$12="切上げ",ROUNDUP(AR73*AX73,0),IF(会社情報・請求書データ入力!$BA$12="四捨五入",ROUND(AR73*AX73,0))))</f>
        <v>0</v>
      </c>
      <c r="BE73" s="358"/>
      <c r="BF73" s="358"/>
      <c r="BG73" s="358"/>
      <c r="BH73" s="358"/>
      <c r="BI73" s="358"/>
      <c r="BJ73" s="358"/>
      <c r="BK73" s="14"/>
    </row>
    <row r="74" spans="12:63" s="15" customFormat="1" ht="20.45" customHeight="1" x14ac:dyDescent="0.4">
      <c r="L74" s="14"/>
      <c r="M74" s="349"/>
      <c r="N74" s="350"/>
      <c r="O74" s="351"/>
      <c r="P74" s="351"/>
      <c r="Q74" s="27"/>
      <c r="R74" s="352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1"/>
      <c r="AL74" s="351"/>
      <c r="AM74" s="351"/>
      <c r="AN74" s="354"/>
      <c r="AO74" s="354"/>
      <c r="AP74" s="354"/>
      <c r="AQ74" s="354"/>
      <c r="AR74" s="355"/>
      <c r="AS74" s="355"/>
      <c r="AT74" s="355"/>
      <c r="AU74" s="355"/>
      <c r="AV74" s="355"/>
      <c r="AW74" s="355"/>
      <c r="AX74" s="356"/>
      <c r="AY74" s="356"/>
      <c r="AZ74" s="356"/>
      <c r="BA74" s="356"/>
      <c r="BB74" s="356"/>
      <c r="BC74" s="356"/>
      <c r="BD74" s="357">
        <f>IF(会社情報・請求書データ入力!$BA$12="切捨て",ROUNDDOWN(AR74*AX74,0),IF(会社情報・請求書データ入力!$BA$12="切上げ",ROUNDUP(AR74*AX74,0),IF(会社情報・請求書データ入力!$BA$12="四捨五入",ROUND(AR74*AX74,0))))</f>
        <v>0</v>
      </c>
      <c r="BE74" s="358"/>
      <c r="BF74" s="358"/>
      <c r="BG74" s="358"/>
      <c r="BH74" s="358"/>
      <c r="BI74" s="358"/>
      <c r="BJ74" s="358"/>
      <c r="BK74" s="14"/>
    </row>
    <row r="75" spans="12:63" s="15" customFormat="1" ht="20.45" customHeight="1" x14ac:dyDescent="0.4">
      <c r="L75" s="14"/>
      <c r="M75" s="349"/>
      <c r="N75" s="350"/>
      <c r="O75" s="351"/>
      <c r="P75" s="351"/>
      <c r="Q75" s="27"/>
      <c r="R75" s="352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1"/>
      <c r="AL75" s="351"/>
      <c r="AM75" s="351"/>
      <c r="AN75" s="354"/>
      <c r="AO75" s="354"/>
      <c r="AP75" s="354"/>
      <c r="AQ75" s="354"/>
      <c r="AR75" s="355"/>
      <c r="AS75" s="355"/>
      <c r="AT75" s="355"/>
      <c r="AU75" s="355"/>
      <c r="AV75" s="355"/>
      <c r="AW75" s="355"/>
      <c r="AX75" s="356"/>
      <c r="AY75" s="356"/>
      <c r="AZ75" s="356"/>
      <c r="BA75" s="356"/>
      <c r="BB75" s="356"/>
      <c r="BC75" s="356"/>
      <c r="BD75" s="357">
        <f>IF(会社情報・請求書データ入力!$BA$12="切捨て",ROUNDDOWN(AR75*AX75,0),IF(会社情報・請求書データ入力!$BA$12="切上げ",ROUNDUP(AR75*AX75,0),IF(会社情報・請求書データ入力!$BA$12="四捨五入",ROUND(AR75*AX75,0))))</f>
        <v>0</v>
      </c>
      <c r="BE75" s="358"/>
      <c r="BF75" s="358"/>
      <c r="BG75" s="358"/>
      <c r="BH75" s="358"/>
      <c r="BI75" s="358"/>
      <c r="BJ75" s="358"/>
      <c r="BK75" s="14"/>
    </row>
    <row r="76" spans="12:63" s="15" customFormat="1" ht="20.45" customHeight="1" x14ac:dyDescent="0.4">
      <c r="L76" s="14"/>
      <c r="M76" s="403"/>
      <c r="N76" s="404"/>
      <c r="O76" s="405"/>
      <c r="P76" s="405"/>
      <c r="Q76" s="28"/>
      <c r="R76" s="406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  <c r="AK76" s="405"/>
      <c r="AL76" s="405"/>
      <c r="AM76" s="405"/>
      <c r="AN76" s="408"/>
      <c r="AO76" s="408"/>
      <c r="AP76" s="408"/>
      <c r="AQ76" s="408"/>
      <c r="AR76" s="409"/>
      <c r="AS76" s="409"/>
      <c r="AT76" s="409"/>
      <c r="AU76" s="409"/>
      <c r="AV76" s="409"/>
      <c r="AW76" s="409"/>
      <c r="AX76" s="410"/>
      <c r="AY76" s="410"/>
      <c r="AZ76" s="410"/>
      <c r="BA76" s="410"/>
      <c r="BB76" s="410"/>
      <c r="BC76" s="410"/>
      <c r="BD76" s="411">
        <f>IF(会社情報・請求書データ入力!$BA$12="切捨て",ROUNDDOWN(AR76*AX76,0),IF(会社情報・請求書データ入力!$BA$12="切上げ",ROUNDUP(AR76*AX76,0),IF(会社情報・請求書データ入力!$BA$12="四捨五入",ROUND(AR76*AX76,0))))</f>
        <v>0</v>
      </c>
      <c r="BE76" s="412"/>
      <c r="BF76" s="412"/>
      <c r="BG76" s="412"/>
      <c r="BH76" s="412"/>
      <c r="BI76" s="412"/>
      <c r="BJ76" s="412"/>
      <c r="BK76" s="14"/>
    </row>
    <row r="77" spans="12:63" ht="42.95" customHeight="1" x14ac:dyDescent="0.4">
      <c r="M77" s="392" t="s">
        <v>39</v>
      </c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</row>
    <row r="78" spans="12:63" s="26" customFormat="1" ht="20.45" customHeight="1" x14ac:dyDescent="0.4">
      <c r="L78" s="25"/>
      <c r="M78" s="413" t="s">
        <v>34</v>
      </c>
      <c r="N78" s="414"/>
      <c r="O78" s="415" t="s">
        <v>35</v>
      </c>
      <c r="P78" s="414"/>
      <c r="Q78" s="416" t="s">
        <v>38</v>
      </c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374" t="s">
        <v>85</v>
      </c>
      <c r="AL78" s="375"/>
      <c r="AM78" s="376"/>
      <c r="AN78" s="417" t="s">
        <v>0</v>
      </c>
      <c r="AO78" s="417"/>
      <c r="AP78" s="417"/>
      <c r="AQ78" s="417"/>
      <c r="AR78" s="417" t="s">
        <v>36</v>
      </c>
      <c r="AS78" s="417"/>
      <c r="AT78" s="417"/>
      <c r="AU78" s="417"/>
      <c r="AV78" s="417"/>
      <c r="AW78" s="417"/>
      <c r="AX78" s="417" t="s">
        <v>37</v>
      </c>
      <c r="AY78" s="417"/>
      <c r="AZ78" s="417"/>
      <c r="BA78" s="417"/>
      <c r="BB78" s="417"/>
      <c r="BC78" s="417"/>
      <c r="BD78" s="390" t="s">
        <v>31</v>
      </c>
      <c r="BE78" s="391"/>
      <c r="BF78" s="391"/>
      <c r="BG78" s="391"/>
      <c r="BH78" s="391"/>
      <c r="BI78" s="391"/>
      <c r="BJ78" s="391"/>
      <c r="BK78" s="25"/>
    </row>
    <row r="79" spans="12:63" s="15" customFormat="1" ht="20.45" customHeight="1" x14ac:dyDescent="0.4">
      <c r="L79" s="14"/>
      <c r="M79" s="349"/>
      <c r="N79" s="350"/>
      <c r="O79" s="351"/>
      <c r="P79" s="351"/>
      <c r="Q79" s="27"/>
      <c r="R79" s="352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61"/>
      <c r="AL79" s="362"/>
      <c r="AM79" s="363"/>
      <c r="AN79" s="354"/>
      <c r="AO79" s="354"/>
      <c r="AP79" s="354"/>
      <c r="AQ79" s="354"/>
      <c r="AR79" s="355"/>
      <c r="AS79" s="355"/>
      <c r="AT79" s="355"/>
      <c r="AU79" s="355"/>
      <c r="AV79" s="355"/>
      <c r="AW79" s="355"/>
      <c r="AX79" s="356"/>
      <c r="AY79" s="356"/>
      <c r="AZ79" s="356"/>
      <c r="BA79" s="356"/>
      <c r="BB79" s="356"/>
      <c r="BC79" s="356"/>
      <c r="BD79" s="357">
        <f>IF(会社情報・請求書データ入力!$BA$12="切捨て",ROUNDDOWN(AR79*AX79,0),IF(会社情報・請求書データ入力!$BA$12="切上げ",ROUNDUP(AR79*AX79,0),IF(会社情報・請求書データ入力!$BA$12="四捨五入",ROUND(AR79*AX79,0))))</f>
        <v>0</v>
      </c>
      <c r="BE79" s="358"/>
      <c r="BF79" s="358"/>
      <c r="BG79" s="358"/>
      <c r="BH79" s="358"/>
      <c r="BI79" s="358"/>
      <c r="BJ79" s="358"/>
      <c r="BK79" s="14"/>
    </row>
    <row r="80" spans="12:63" s="15" customFormat="1" ht="20.45" customHeight="1" x14ac:dyDescent="0.4">
      <c r="L80" s="14"/>
      <c r="M80" s="349"/>
      <c r="N80" s="350"/>
      <c r="O80" s="351"/>
      <c r="P80" s="351"/>
      <c r="Q80" s="27"/>
      <c r="R80" s="352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1"/>
      <c r="AL80" s="351"/>
      <c r="AM80" s="351"/>
      <c r="AN80" s="354"/>
      <c r="AO80" s="354"/>
      <c r="AP80" s="354"/>
      <c r="AQ80" s="354"/>
      <c r="AR80" s="355"/>
      <c r="AS80" s="355"/>
      <c r="AT80" s="355"/>
      <c r="AU80" s="355"/>
      <c r="AV80" s="355"/>
      <c r="AW80" s="355"/>
      <c r="AX80" s="356"/>
      <c r="AY80" s="356"/>
      <c r="AZ80" s="356"/>
      <c r="BA80" s="356"/>
      <c r="BB80" s="356"/>
      <c r="BC80" s="356"/>
      <c r="BD80" s="357">
        <f>IF(会社情報・請求書データ入力!$BA$12="切捨て",ROUNDDOWN(AR80*AX80,0),IF(会社情報・請求書データ入力!$BA$12="切上げ",ROUNDUP(AR80*AX80,0),IF(会社情報・請求書データ入力!$BA$12="四捨五入",ROUND(AR80*AX80,0))))</f>
        <v>0</v>
      </c>
      <c r="BE80" s="358"/>
      <c r="BF80" s="358"/>
      <c r="BG80" s="358"/>
      <c r="BH80" s="358"/>
      <c r="BI80" s="358"/>
      <c r="BJ80" s="358"/>
      <c r="BK80" s="14"/>
    </row>
    <row r="81" spans="12:63" s="15" customFormat="1" ht="20.45" customHeight="1" x14ac:dyDescent="0.4">
      <c r="L81" s="14"/>
      <c r="M81" s="349"/>
      <c r="N81" s="350"/>
      <c r="O81" s="351"/>
      <c r="P81" s="351"/>
      <c r="Q81" s="27"/>
      <c r="R81" s="352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  <c r="AK81" s="351"/>
      <c r="AL81" s="351"/>
      <c r="AM81" s="351"/>
      <c r="AN81" s="354"/>
      <c r="AO81" s="354"/>
      <c r="AP81" s="354"/>
      <c r="AQ81" s="354"/>
      <c r="AR81" s="355"/>
      <c r="AS81" s="355"/>
      <c r="AT81" s="355"/>
      <c r="AU81" s="355"/>
      <c r="AV81" s="355"/>
      <c r="AW81" s="355"/>
      <c r="AX81" s="356"/>
      <c r="AY81" s="356"/>
      <c r="AZ81" s="356"/>
      <c r="BA81" s="356"/>
      <c r="BB81" s="356"/>
      <c r="BC81" s="356"/>
      <c r="BD81" s="357">
        <f>IF(会社情報・請求書データ入力!$BA$12="切捨て",ROUNDDOWN(AR81*AX81,0),IF(会社情報・請求書データ入力!$BA$12="切上げ",ROUNDUP(AR81*AX81,0),IF(会社情報・請求書データ入力!$BA$12="四捨五入",ROUND(AR81*AX81,0))))</f>
        <v>0</v>
      </c>
      <c r="BE81" s="358"/>
      <c r="BF81" s="358"/>
      <c r="BG81" s="358"/>
      <c r="BH81" s="358"/>
      <c r="BI81" s="358"/>
      <c r="BJ81" s="358"/>
      <c r="BK81" s="14"/>
    </row>
    <row r="82" spans="12:63" s="15" customFormat="1" ht="20.45" customHeight="1" x14ac:dyDescent="0.4">
      <c r="L82" s="14"/>
      <c r="M82" s="349"/>
      <c r="N82" s="350"/>
      <c r="O82" s="351"/>
      <c r="P82" s="351"/>
      <c r="Q82" s="27"/>
      <c r="R82" s="352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  <c r="AK82" s="351"/>
      <c r="AL82" s="351"/>
      <c r="AM82" s="351"/>
      <c r="AN82" s="354"/>
      <c r="AO82" s="354"/>
      <c r="AP82" s="354"/>
      <c r="AQ82" s="354"/>
      <c r="AR82" s="355"/>
      <c r="AS82" s="355"/>
      <c r="AT82" s="355"/>
      <c r="AU82" s="355"/>
      <c r="AV82" s="355"/>
      <c r="AW82" s="355"/>
      <c r="AX82" s="356"/>
      <c r="AY82" s="356"/>
      <c r="AZ82" s="356"/>
      <c r="BA82" s="356"/>
      <c r="BB82" s="356"/>
      <c r="BC82" s="356"/>
      <c r="BD82" s="357">
        <f>IF(会社情報・請求書データ入力!$BA$12="切捨て",ROUNDDOWN(AR82*AX82,0),IF(会社情報・請求書データ入力!$BA$12="切上げ",ROUNDUP(AR82*AX82,0),IF(会社情報・請求書データ入力!$BA$12="四捨五入",ROUND(AR82*AX82,0))))</f>
        <v>0</v>
      </c>
      <c r="BE82" s="358"/>
      <c r="BF82" s="358"/>
      <c r="BG82" s="358"/>
      <c r="BH82" s="358"/>
      <c r="BI82" s="358"/>
      <c r="BJ82" s="358"/>
      <c r="BK82" s="14"/>
    </row>
    <row r="83" spans="12:63" s="15" customFormat="1" ht="20.45" customHeight="1" x14ac:dyDescent="0.4">
      <c r="L83" s="14"/>
      <c r="M83" s="349"/>
      <c r="N83" s="350"/>
      <c r="O83" s="351"/>
      <c r="P83" s="351"/>
      <c r="Q83" s="27"/>
      <c r="R83" s="352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1"/>
      <c r="AL83" s="351"/>
      <c r="AM83" s="351"/>
      <c r="AN83" s="354"/>
      <c r="AO83" s="354"/>
      <c r="AP83" s="354"/>
      <c r="AQ83" s="354"/>
      <c r="AR83" s="355"/>
      <c r="AS83" s="355"/>
      <c r="AT83" s="355"/>
      <c r="AU83" s="355"/>
      <c r="AV83" s="355"/>
      <c r="AW83" s="355"/>
      <c r="AX83" s="356"/>
      <c r="AY83" s="356"/>
      <c r="AZ83" s="356"/>
      <c r="BA83" s="356"/>
      <c r="BB83" s="356"/>
      <c r="BC83" s="356"/>
      <c r="BD83" s="357">
        <f>IF(会社情報・請求書データ入力!$BA$12="切捨て",ROUNDDOWN(AR83*AX83,0),IF(会社情報・請求書データ入力!$BA$12="切上げ",ROUNDUP(AR83*AX83,0),IF(会社情報・請求書データ入力!$BA$12="四捨五入",ROUND(AR83*AX83,0))))</f>
        <v>0</v>
      </c>
      <c r="BE83" s="358"/>
      <c r="BF83" s="358"/>
      <c r="BG83" s="358"/>
      <c r="BH83" s="358"/>
      <c r="BI83" s="358"/>
      <c r="BJ83" s="358"/>
      <c r="BK83" s="14"/>
    </row>
    <row r="84" spans="12:63" s="15" customFormat="1" ht="20.45" customHeight="1" x14ac:dyDescent="0.4">
      <c r="L84" s="14"/>
      <c r="M84" s="349"/>
      <c r="N84" s="350"/>
      <c r="O84" s="351"/>
      <c r="P84" s="351"/>
      <c r="Q84" s="27"/>
      <c r="R84" s="352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  <c r="AK84" s="351"/>
      <c r="AL84" s="351"/>
      <c r="AM84" s="351"/>
      <c r="AN84" s="354"/>
      <c r="AO84" s="354"/>
      <c r="AP84" s="354"/>
      <c r="AQ84" s="354"/>
      <c r="AR84" s="355"/>
      <c r="AS84" s="355"/>
      <c r="AT84" s="355"/>
      <c r="AU84" s="355"/>
      <c r="AV84" s="355"/>
      <c r="AW84" s="355"/>
      <c r="AX84" s="356"/>
      <c r="AY84" s="356"/>
      <c r="AZ84" s="356"/>
      <c r="BA84" s="356"/>
      <c r="BB84" s="356"/>
      <c r="BC84" s="356"/>
      <c r="BD84" s="357">
        <f>IF(会社情報・請求書データ入力!$BA$12="切捨て",ROUNDDOWN(AR84*AX84,0),IF(会社情報・請求書データ入力!$BA$12="切上げ",ROUNDUP(AR84*AX84,0),IF(会社情報・請求書データ入力!$BA$12="四捨五入",ROUND(AR84*AX84,0))))</f>
        <v>0</v>
      </c>
      <c r="BE84" s="358"/>
      <c r="BF84" s="358"/>
      <c r="BG84" s="358"/>
      <c r="BH84" s="358"/>
      <c r="BI84" s="358"/>
      <c r="BJ84" s="358"/>
      <c r="BK84" s="14"/>
    </row>
    <row r="85" spans="12:63" s="15" customFormat="1" ht="20.45" customHeight="1" x14ac:dyDescent="0.4">
      <c r="L85" s="14"/>
      <c r="M85" s="349"/>
      <c r="N85" s="350"/>
      <c r="O85" s="351"/>
      <c r="P85" s="351"/>
      <c r="Q85" s="27"/>
      <c r="R85" s="352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1"/>
      <c r="AL85" s="351"/>
      <c r="AM85" s="351"/>
      <c r="AN85" s="354"/>
      <c r="AO85" s="354"/>
      <c r="AP85" s="354"/>
      <c r="AQ85" s="354"/>
      <c r="AR85" s="355"/>
      <c r="AS85" s="355"/>
      <c r="AT85" s="355"/>
      <c r="AU85" s="355"/>
      <c r="AV85" s="355"/>
      <c r="AW85" s="355"/>
      <c r="AX85" s="356"/>
      <c r="AY85" s="356"/>
      <c r="AZ85" s="356"/>
      <c r="BA85" s="356"/>
      <c r="BB85" s="356"/>
      <c r="BC85" s="356"/>
      <c r="BD85" s="357">
        <f>IF(会社情報・請求書データ入力!$BA$12="切捨て",ROUNDDOWN(AR85*AX85,0),IF(会社情報・請求書データ入力!$BA$12="切上げ",ROUNDUP(AR85*AX85,0),IF(会社情報・請求書データ入力!$BA$12="四捨五入",ROUND(AR85*AX85,0))))</f>
        <v>0</v>
      </c>
      <c r="BE85" s="358"/>
      <c r="BF85" s="358"/>
      <c r="BG85" s="358"/>
      <c r="BH85" s="358"/>
      <c r="BI85" s="358"/>
      <c r="BJ85" s="358"/>
      <c r="BK85" s="14"/>
    </row>
    <row r="86" spans="12:63" s="15" customFormat="1" ht="20.45" customHeight="1" x14ac:dyDescent="0.4">
      <c r="L86" s="14"/>
      <c r="M86" s="349"/>
      <c r="N86" s="350"/>
      <c r="O86" s="351"/>
      <c r="P86" s="351"/>
      <c r="Q86" s="27"/>
      <c r="R86" s="352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  <c r="AK86" s="351"/>
      <c r="AL86" s="351"/>
      <c r="AM86" s="351"/>
      <c r="AN86" s="354"/>
      <c r="AO86" s="354"/>
      <c r="AP86" s="354"/>
      <c r="AQ86" s="354"/>
      <c r="AR86" s="355"/>
      <c r="AS86" s="355"/>
      <c r="AT86" s="355"/>
      <c r="AU86" s="355"/>
      <c r="AV86" s="355"/>
      <c r="AW86" s="355"/>
      <c r="AX86" s="356"/>
      <c r="AY86" s="356"/>
      <c r="AZ86" s="356"/>
      <c r="BA86" s="356"/>
      <c r="BB86" s="356"/>
      <c r="BC86" s="356"/>
      <c r="BD86" s="357">
        <f>IF(会社情報・請求書データ入力!$BA$12="切捨て",ROUNDDOWN(AR86*AX86,0),IF(会社情報・請求書データ入力!$BA$12="切上げ",ROUNDUP(AR86*AX86,0),IF(会社情報・請求書データ入力!$BA$12="四捨五入",ROUND(AR86*AX86,0))))</f>
        <v>0</v>
      </c>
      <c r="BE86" s="358"/>
      <c r="BF86" s="358"/>
      <c r="BG86" s="358"/>
      <c r="BH86" s="358"/>
      <c r="BI86" s="358"/>
      <c r="BJ86" s="358"/>
      <c r="BK86" s="14"/>
    </row>
    <row r="87" spans="12:63" s="15" customFormat="1" ht="20.45" customHeight="1" x14ac:dyDescent="0.4">
      <c r="L87" s="14"/>
      <c r="M87" s="349"/>
      <c r="N87" s="350"/>
      <c r="O87" s="351"/>
      <c r="P87" s="351"/>
      <c r="Q87" s="27"/>
      <c r="R87" s="352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1"/>
      <c r="AL87" s="351"/>
      <c r="AM87" s="351"/>
      <c r="AN87" s="354"/>
      <c r="AO87" s="354"/>
      <c r="AP87" s="354"/>
      <c r="AQ87" s="354"/>
      <c r="AR87" s="355"/>
      <c r="AS87" s="355"/>
      <c r="AT87" s="355"/>
      <c r="AU87" s="355"/>
      <c r="AV87" s="355"/>
      <c r="AW87" s="355"/>
      <c r="AX87" s="356"/>
      <c r="AY87" s="356"/>
      <c r="AZ87" s="356"/>
      <c r="BA87" s="356"/>
      <c r="BB87" s="356"/>
      <c r="BC87" s="356"/>
      <c r="BD87" s="357">
        <f>IF(会社情報・請求書データ入力!$BA$12="切捨て",ROUNDDOWN(AR87*AX87,0),IF(会社情報・請求書データ入力!$BA$12="切上げ",ROUNDUP(AR87*AX87,0),IF(会社情報・請求書データ入力!$BA$12="四捨五入",ROUND(AR87*AX87,0))))</f>
        <v>0</v>
      </c>
      <c r="BE87" s="358"/>
      <c r="BF87" s="358"/>
      <c r="BG87" s="358"/>
      <c r="BH87" s="358"/>
      <c r="BI87" s="358"/>
      <c r="BJ87" s="358"/>
      <c r="BK87" s="14"/>
    </row>
    <row r="88" spans="12:63" s="15" customFormat="1" ht="20.45" customHeight="1" x14ac:dyDescent="0.4">
      <c r="L88" s="14"/>
      <c r="M88" s="349"/>
      <c r="N88" s="350"/>
      <c r="O88" s="351"/>
      <c r="P88" s="351"/>
      <c r="Q88" s="27"/>
      <c r="R88" s="352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1"/>
      <c r="AL88" s="351"/>
      <c r="AM88" s="351"/>
      <c r="AN88" s="354"/>
      <c r="AO88" s="354"/>
      <c r="AP88" s="354"/>
      <c r="AQ88" s="354"/>
      <c r="AR88" s="355"/>
      <c r="AS88" s="355"/>
      <c r="AT88" s="355"/>
      <c r="AU88" s="355"/>
      <c r="AV88" s="355"/>
      <c r="AW88" s="355"/>
      <c r="AX88" s="356"/>
      <c r="AY88" s="356"/>
      <c r="AZ88" s="356"/>
      <c r="BA88" s="356"/>
      <c r="BB88" s="356"/>
      <c r="BC88" s="356"/>
      <c r="BD88" s="357">
        <f>IF(会社情報・請求書データ入力!$BA$12="切捨て",ROUNDDOWN(AR88*AX88,0),IF(会社情報・請求書データ入力!$BA$12="切上げ",ROUNDUP(AR88*AX88,0),IF(会社情報・請求書データ入力!$BA$12="四捨五入",ROUND(AR88*AX88,0))))</f>
        <v>0</v>
      </c>
      <c r="BE88" s="358"/>
      <c r="BF88" s="358"/>
      <c r="BG88" s="358"/>
      <c r="BH88" s="358"/>
      <c r="BI88" s="358"/>
      <c r="BJ88" s="358"/>
      <c r="BK88" s="14"/>
    </row>
    <row r="89" spans="12:63" s="15" customFormat="1" ht="20.45" customHeight="1" x14ac:dyDescent="0.4">
      <c r="L89" s="14"/>
      <c r="M89" s="349"/>
      <c r="N89" s="350"/>
      <c r="O89" s="351"/>
      <c r="P89" s="351"/>
      <c r="Q89" s="27"/>
      <c r="R89" s="352"/>
      <c r="S89" s="353"/>
      <c r="T89" s="353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  <c r="AK89" s="351"/>
      <c r="AL89" s="351"/>
      <c r="AM89" s="351"/>
      <c r="AN89" s="354"/>
      <c r="AO89" s="354"/>
      <c r="AP89" s="354"/>
      <c r="AQ89" s="354"/>
      <c r="AR89" s="355"/>
      <c r="AS89" s="355"/>
      <c r="AT89" s="355"/>
      <c r="AU89" s="355"/>
      <c r="AV89" s="355"/>
      <c r="AW89" s="355"/>
      <c r="AX89" s="356"/>
      <c r="AY89" s="356"/>
      <c r="AZ89" s="356"/>
      <c r="BA89" s="356"/>
      <c r="BB89" s="356"/>
      <c r="BC89" s="356"/>
      <c r="BD89" s="357">
        <f>IF(会社情報・請求書データ入力!$BA$12="切捨て",ROUNDDOWN(AR89*AX89,0),IF(会社情報・請求書データ入力!$BA$12="切上げ",ROUNDUP(AR89*AX89,0),IF(会社情報・請求書データ入力!$BA$12="四捨五入",ROUND(AR89*AX89,0))))</f>
        <v>0</v>
      </c>
      <c r="BE89" s="358"/>
      <c r="BF89" s="358"/>
      <c r="BG89" s="358"/>
      <c r="BH89" s="358"/>
      <c r="BI89" s="358"/>
      <c r="BJ89" s="358"/>
      <c r="BK89" s="14"/>
    </row>
    <row r="90" spans="12:63" s="15" customFormat="1" ht="20.45" customHeight="1" x14ac:dyDescent="0.4">
      <c r="L90" s="14"/>
      <c r="M90" s="349"/>
      <c r="N90" s="350"/>
      <c r="O90" s="351"/>
      <c r="P90" s="351"/>
      <c r="Q90" s="27"/>
      <c r="R90" s="352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F90" s="353"/>
      <c r="AG90" s="353"/>
      <c r="AH90" s="353"/>
      <c r="AI90" s="353"/>
      <c r="AJ90" s="353"/>
      <c r="AK90" s="351"/>
      <c r="AL90" s="351"/>
      <c r="AM90" s="351"/>
      <c r="AN90" s="354"/>
      <c r="AO90" s="354"/>
      <c r="AP90" s="354"/>
      <c r="AQ90" s="354"/>
      <c r="AR90" s="355"/>
      <c r="AS90" s="355"/>
      <c r="AT90" s="355"/>
      <c r="AU90" s="355"/>
      <c r="AV90" s="355"/>
      <c r="AW90" s="355"/>
      <c r="AX90" s="356"/>
      <c r="AY90" s="356"/>
      <c r="AZ90" s="356"/>
      <c r="BA90" s="356"/>
      <c r="BB90" s="356"/>
      <c r="BC90" s="356"/>
      <c r="BD90" s="357">
        <f>IF(会社情報・請求書データ入力!$BA$12="切捨て",ROUNDDOWN(AR90*AX90,0),IF(会社情報・請求書データ入力!$BA$12="切上げ",ROUNDUP(AR90*AX90,0),IF(会社情報・請求書データ入力!$BA$12="四捨五入",ROUND(AR90*AX90,0))))</f>
        <v>0</v>
      </c>
      <c r="BE90" s="358"/>
      <c r="BF90" s="358"/>
      <c r="BG90" s="358"/>
      <c r="BH90" s="358"/>
      <c r="BI90" s="358"/>
      <c r="BJ90" s="358"/>
      <c r="BK90" s="14"/>
    </row>
    <row r="91" spans="12:63" s="15" customFormat="1" ht="20.45" customHeight="1" x14ac:dyDescent="0.4">
      <c r="L91" s="14"/>
      <c r="M91" s="349"/>
      <c r="N91" s="350"/>
      <c r="O91" s="351"/>
      <c r="P91" s="351"/>
      <c r="Q91" s="27"/>
      <c r="R91" s="352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  <c r="AK91" s="351"/>
      <c r="AL91" s="351"/>
      <c r="AM91" s="351"/>
      <c r="AN91" s="354"/>
      <c r="AO91" s="354"/>
      <c r="AP91" s="354"/>
      <c r="AQ91" s="354"/>
      <c r="AR91" s="355"/>
      <c r="AS91" s="355"/>
      <c r="AT91" s="355"/>
      <c r="AU91" s="355"/>
      <c r="AV91" s="355"/>
      <c r="AW91" s="355"/>
      <c r="AX91" s="356"/>
      <c r="AY91" s="356"/>
      <c r="AZ91" s="356"/>
      <c r="BA91" s="356"/>
      <c r="BB91" s="356"/>
      <c r="BC91" s="356"/>
      <c r="BD91" s="357">
        <f>IF(会社情報・請求書データ入力!$BA$12="切捨て",ROUNDDOWN(AR91*AX91,0),IF(会社情報・請求書データ入力!$BA$12="切上げ",ROUNDUP(AR91*AX91,0),IF(会社情報・請求書データ入力!$BA$12="四捨五入",ROUND(AR91*AX91,0))))</f>
        <v>0</v>
      </c>
      <c r="BE91" s="358"/>
      <c r="BF91" s="358"/>
      <c r="BG91" s="358"/>
      <c r="BH91" s="358"/>
      <c r="BI91" s="358"/>
      <c r="BJ91" s="358"/>
      <c r="BK91" s="14"/>
    </row>
    <row r="92" spans="12:63" s="15" customFormat="1" ht="20.45" customHeight="1" x14ac:dyDescent="0.4">
      <c r="L92" s="14"/>
      <c r="M92" s="349"/>
      <c r="N92" s="350"/>
      <c r="O92" s="351"/>
      <c r="P92" s="351"/>
      <c r="Q92" s="27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1"/>
      <c r="AL92" s="351"/>
      <c r="AM92" s="351"/>
      <c r="AN92" s="354"/>
      <c r="AO92" s="354"/>
      <c r="AP92" s="354"/>
      <c r="AQ92" s="354"/>
      <c r="AR92" s="355"/>
      <c r="AS92" s="355"/>
      <c r="AT92" s="355"/>
      <c r="AU92" s="355"/>
      <c r="AV92" s="355"/>
      <c r="AW92" s="355"/>
      <c r="AX92" s="356"/>
      <c r="AY92" s="356"/>
      <c r="AZ92" s="356"/>
      <c r="BA92" s="356"/>
      <c r="BB92" s="356"/>
      <c r="BC92" s="356"/>
      <c r="BD92" s="357">
        <f>IF(会社情報・請求書データ入力!$BA$12="切捨て",ROUNDDOWN(AR92*AX92,0),IF(会社情報・請求書データ入力!$BA$12="切上げ",ROUNDUP(AR92*AX92,0),IF(会社情報・請求書データ入力!$BA$12="四捨五入",ROUND(AR92*AX92,0))))</f>
        <v>0</v>
      </c>
      <c r="BE92" s="358"/>
      <c r="BF92" s="358"/>
      <c r="BG92" s="358"/>
      <c r="BH92" s="358"/>
      <c r="BI92" s="358"/>
      <c r="BJ92" s="358"/>
      <c r="BK92" s="14"/>
    </row>
    <row r="93" spans="12:63" s="15" customFormat="1" ht="20.45" customHeight="1" x14ac:dyDescent="0.4">
      <c r="L93" s="14"/>
      <c r="M93" s="349"/>
      <c r="N93" s="350"/>
      <c r="O93" s="351"/>
      <c r="P93" s="351"/>
      <c r="Q93" s="27"/>
      <c r="R93" s="352"/>
      <c r="S93" s="353"/>
      <c r="T93" s="353"/>
      <c r="U93" s="35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1"/>
      <c r="AL93" s="351"/>
      <c r="AM93" s="351"/>
      <c r="AN93" s="354"/>
      <c r="AO93" s="354"/>
      <c r="AP93" s="354"/>
      <c r="AQ93" s="354"/>
      <c r="AR93" s="355"/>
      <c r="AS93" s="355"/>
      <c r="AT93" s="355"/>
      <c r="AU93" s="355"/>
      <c r="AV93" s="355"/>
      <c r="AW93" s="355"/>
      <c r="AX93" s="356"/>
      <c r="AY93" s="356"/>
      <c r="AZ93" s="356"/>
      <c r="BA93" s="356"/>
      <c r="BB93" s="356"/>
      <c r="BC93" s="356"/>
      <c r="BD93" s="357">
        <f>IF(会社情報・請求書データ入力!$BA$12="切捨て",ROUNDDOWN(AR93*AX93,0),IF(会社情報・請求書データ入力!$BA$12="切上げ",ROUNDUP(AR93*AX93,0),IF(会社情報・請求書データ入力!$BA$12="四捨五入",ROUND(AR93*AX93,0))))</f>
        <v>0</v>
      </c>
      <c r="BE93" s="358"/>
      <c r="BF93" s="358"/>
      <c r="BG93" s="358"/>
      <c r="BH93" s="358"/>
      <c r="BI93" s="358"/>
      <c r="BJ93" s="358"/>
      <c r="BK93" s="14"/>
    </row>
    <row r="94" spans="12:63" s="15" customFormat="1" ht="20.45" customHeight="1" x14ac:dyDescent="0.4">
      <c r="L94" s="14"/>
      <c r="M94" s="349"/>
      <c r="N94" s="350"/>
      <c r="O94" s="351"/>
      <c r="P94" s="351"/>
      <c r="Q94" s="27"/>
      <c r="R94" s="352"/>
      <c r="S94" s="353"/>
      <c r="T94" s="353"/>
      <c r="U94" s="353"/>
      <c r="V94" s="353"/>
      <c r="W94" s="353"/>
      <c r="X94" s="353"/>
      <c r="Y94" s="353"/>
      <c r="Z94" s="353"/>
      <c r="AA94" s="353"/>
      <c r="AB94" s="353"/>
      <c r="AC94" s="353"/>
      <c r="AD94" s="353"/>
      <c r="AE94" s="353"/>
      <c r="AF94" s="353"/>
      <c r="AG94" s="353"/>
      <c r="AH94" s="353"/>
      <c r="AI94" s="353"/>
      <c r="AJ94" s="353"/>
      <c r="AK94" s="351"/>
      <c r="AL94" s="351"/>
      <c r="AM94" s="351"/>
      <c r="AN94" s="354"/>
      <c r="AO94" s="354"/>
      <c r="AP94" s="354"/>
      <c r="AQ94" s="354"/>
      <c r="AR94" s="355"/>
      <c r="AS94" s="355"/>
      <c r="AT94" s="355"/>
      <c r="AU94" s="355"/>
      <c r="AV94" s="355"/>
      <c r="AW94" s="355"/>
      <c r="AX94" s="356"/>
      <c r="AY94" s="356"/>
      <c r="AZ94" s="356"/>
      <c r="BA94" s="356"/>
      <c r="BB94" s="356"/>
      <c r="BC94" s="356"/>
      <c r="BD94" s="357">
        <f>IF(会社情報・請求書データ入力!$BA$12="切捨て",ROUNDDOWN(AR94*AX94,0),IF(会社情報・請求書データ入力!$BA$12="切上げ",ROUNDUP(AR94*AX94,0),IF(会社情報・請求書データ入力!$BA$12="四捨五入",ROUND(AR94*AX94,0))))</f>
        <v>0</v>
      </c>
      <c r="BE94" s="358"/>
      <c r="BF94" s="358"/>
      <c r="BG94" s="358"/>
      <c r="BH94" s="358"/>
      <c r="BI94" s="358"/>
      <c r="BJ94" s="358"/>
      <c r="BK94" s="14"/>
    </row>
    <row r="95" spans="12:63" s="15" customFormat="1" ht="20.45" customHeight="1" x14ac:dyDescent="0.4">
      <c r="L95" s="14"/>
      <c r="M95" s="349"/>
      <c r="N95" s="350"/>
      <c r="O95" s="351"/>
      <c r="P95" s="351"/>
      <c r="Q95" s="27"/>
      <c r="R95" s="352"/>
      <c r="S95" s="353"/>
      <c r="T95" s="353"/>
      <c r="U95" s="353"/>
      <c r="V95" s="353"/>
      <c r="W95" s="353"/>
      <c r="X95" s="353"/>
      <c r="Y95" s="353"/>
      <c r="Z95" s="353"/>
      <c r="AA95" s="353"/>
      <c r="AB95" s="353"/>
      <c r="AC95" s="353"/>
      <c r="AD95" s="353"/>
      <c r="AE95" s="353"/>
      <c r="AF95" s="353"/>
      <c r="AG95" s="353"/>
      <c r="AH95" s="353"/>
      <c r="AI95" s="353"/>
      <c r="AJ95" s="353"/>
      <c r="AK95" s="351"/>
      <c r="AL95" s="351"/>
      <c r="AM95" s="351"/>
      <c r="AN95" s="354"/>
      <c r="AO95" s="354"/>
      <c r="AP95" s="354"/>
      <c r="AQ95" s="354"/>
      <c r="AR95" s="355"/>
      <c r="AS95" s="355"/>
      <c r="AT95" s="355"/>
      <c r="AU95" s="355"/>
      <c r="AV95" s="355"/>
      <c r="AW95" s="355"/>
      <c r="AX95" s="356"/>
      <c r="AY95" s="356"/>
      <c r="AZ95" s="356"/>
      <c r="BA95" s="356"/>
      <c r="BB95" s="356"/>
      <c r="BC95" s="356"/>
      <c r="BD95" s="357">
        <f>IF(会社情報・請求書データ入力!$BA$12="切捨て",ROUNDDOWN(AR95*AX95,0),IF(会社情報・請求書データ入力!$BA$12="切上げ",ROUNDUP(AR95*AX95,0),IF(会社情報・請求書データ入力!$BA$12="四捨五入",ROUND(AR95*AX95,0))))</f>
        <v>0</v>
      </c>
      <c r="BE95" s="358"/>
      <c r="BF95" s="358"/>
      <c r="BG95" s="358"/>
      <c r="BH95" s="358"/>
      <c r="BI95" s="358"/>
      <c r="BJ95" s="358"/>
      <c r="BK95" s="14"/>
    </row>
    <row r="96" spans="12:63" s="15" customFormat="1" ht="20.45" customHeight="1" x14ac:dyDescent="0.4">
      <c r="L96" s="14"/>
      <c r="M96" s="349"/>
      <c r="N96" s="350"/>
      <c r="O96" s="351"/>
      <c r="P96" s="351"/>
      <c r="Q96" s="27"/>
      <c r="R96" s="352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1"/>
      <c r="AL96" s="351"/>
      <c r="AM96" s="351"/>
      <c r="AN96" s="354"/>
      <c r="AO96" s="354"/>
      <c r="AP96" s="354"/>
      <c r="AQ96" s="354"/>
      <c r="AR96" s="355"/>
      <c r="AS96" s="355"/>
      <c r="AT96" s="355"/>
      <c r="AU96" s="355"/>
      <c r="AV96" s="355"/>
      <c r="AW96" s="355"/>
      <c r="AX96" s="356"/>
      <c r="AY96" s="356"/>
      <c r="AZ96" s="356"/>
      <c r="BA96" s="356"/>
      <c r="BB96" s="356"/>
      <c r="BC96" s="356"/>
      <c r="BD96" s="357">
        <f>IF(会社情報・請求書データ入力!$BA$12="切捨て",ROUNDDOWN(AR96*AX96,0),IF(会社情報・請求書データ入力!$BA$12="切上げ",ROUNDUP(AR96*AX96,0),IF(会社情報・請求書データ入力!$BA$12="四捨五入",ROUND(AR96*AX96,0))))</f>
        <v>0</v>
      </c>
      <c r="BE96" s="358"/>
      <c r="BF96" s="358"/>
      <c r="BG96" s="358"/>
      <c r="BH96" s="358"/>
      <c r="BI96" s="358"/>
      <c r="BJ96" s="358"/>
      <c r="BK96" s="14"/>
    </row>
    <row r="97" spans="12:63" s="15" customFormat="1" ht="20.45" customHeight="1" x14ac:dyDescent="0.4">
      <c r="L97" s="14"/>
      <c r="M97" s="349"/>
      <c r="N97" s="350"/>
      <c r="O97" s="351"/>
      <c r="P97" s="351"/>
      <c r="Q97" s="27"/>
      <c r="R97" s="352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1"/>
      <c r="AL97" s="351"/>
      <c r="AM97" s="351"/>
      <c r="AN97" s="354"/>
      <c r="AO97" s="354"/>
      <c r="AP97" s="354"/>
      <c r="AQ97" s="354"/>
      <c r="AR97" s="355"/>
      <c r="AS97" s="355"/>
      <c r="AT97" s="355"/>
      <c r="AU97" s="355"/>
      <c r="AV97" s="355"/>
      <c r="AW97" s="355"/>
      <c r="AX97" s="356"/>
      <c r="AY97" s="356"/>
      <c r="AZ97" s="356"/>
      <c r="BA97" s="356"/>
      <c r="BB97" s="356"/>
      <c r="BC97" s="356"/>
      <c r="BD97" s="357">
        <f>IF(会社情報・請求書データ入力!$BA$12="切捨て",ROUNDDOWN(AR97*AX97,0),IF(会社情報・請求書データ入力!$BA$12="切上げ",ROUNDUP(AR97*AX97,0),IF(会社情報・請求書データ入力!$BA$12="四捨五入",ROUND(AR97*AX97,0))))</f>
        <v>0</v>
      </c>
      <c r="BE97" s="358"/>
      <c r="BF97" s="358"/>
      <c r="BG97" s="358"/>
      <c r="BH97" s="358"/>
      <c r="BI97" s="358"/>
      <c r="BJ97" s="358"/>
      <c r="BK97" s="14"/>
    </row>
    <row r="98" spans="12:63" s="15" customFormat="1" ht="20.45" customHeight="1" x14ac:dyDescent="0.4">
      <c r="L98" s="14"/>
      <c r="M98" s="349"/>
      <c r="N98" s="350"/>
      <c r="O98" s="351"/>
      <c r="P98" s="351"/>
      <c r="Q98" s="27"/>
      <c r="R98" s="352"/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1"/>
      <c r="AL98" s="351"/>
      <c r="AM98" s="351"/>
      <c r="AN98" s="354"/>
      <c r="AO98" s="354"/>
      <c r="AP98" s="354"/>
      <c r="AQ98" s="354"/>
      <c r="AR98" s="355"/>
      <c r="AS98" s="355"/>
      <c r="AT98" s="355"/>
      <c r="AU98" s="355"/>
      <c r="AV98" s="355"/>
      <c r="AW98" s="355"/>
      <c r="AX98" s="356"/>
      <c r="AY98" s="356"/>
      <c r="AZ98" s="356"/>
      <c r="BA98" s="356"/>
      <c r="BB98" s="356"/>
      <c r="BC98" s="356"/>
      <c r="BD98" s="357">
        <f>IF(会社情報・請求書データ入力!$BA$12="切捨て",ROUNDDOWN(AR98*AX98,0),IF(会社情報・請求書データ入力!$BA$12="切上げ",ROUNDUP(AR98*AX98,0),IF(会社情報・請求書データ入力!$BA$12="四捨五入",ROUND(AR98*AX98,0))))</f>
        <v>0</v>
      </c>
      <c r="BE98" s="358"/>
      <c r="BF98" s="358"/>
      <c r="BG98" s="358"/>
      <c r="BH98" s="358"/>
      <c r="BI98" s="358"/>
      <c r="BJ98" s="358"/>
      <c r="BK98" s="14"/>
    </row>
    <row r="99" spans="12:63" s="15" customFormat="1" ht="20.45" customHeight="1" x14ac:dyDescent="0.4">
      <c r="L99" s="14"/>
      <c r="M99" s="349"/>
      <c r="N99" s="350"/>
      <c r="O99" s="351"/>
      <c r="P99" s="351"/>
      <c r="Q99" s="27"/>
      <c r="R99" s="352"/>
      <c r="S99" s="353"/>
      <c r="T99" s="353"/>
      <c r="U99" s="353"/>
      <c r="V99" s="353"/>
      <c r="W99" s="353"/>
      <c r="X99" s="353"/>
      <c r="Y99" s="353"/>
      <c r="Z99" s="353"/>
      <c r="AA99" s="353"/>
      <c r="AB99" s="353"/>
      <c r="AC99" s="353"/>
      <c r="AD99" s="353"/>
      <c r="AE99" s="353"/>
      <c r="AF99" s="353"/>
      <c r="AG99" s="353"/>
      <c r="AH99" s="353"/>
      <c r="AI99" s="353"/>
      <c r="AJ99" s="353"/>
      <c r="AK99" s="351"/>
      <c r="AL99" s="351"/>
      <c r="AM99" s="351"/>
      <c r="AN99" s="354"/>
      <c r="AO99" s="354"/>
      <c r="AP99" s="354"/>
      <c r="AQ99" s="354"/>
      <c r="AR99" s="355"/>
      <c r="AS99" s="355"/>
      <c r="AT99" s="355"/>
      <c r="AU99" s="355"/>
      <c r="AV99" s="355"/>
      <c r="AW99" s="355"/>
      <c r="AX99" s="356"/>
      <c r="AY99" s="356"/>
      <c r="AZ99" s="356"/>
      <c r="BA99" s="356"/>
      <c r="BB99" s="356"/>
      <c r="BC99" s="356"/>
      <c r="BD99" s="357">
        <f>IF(会社情報・請求書データ入力!$BA$12="切捨て",ROUNDDOWN(AR99*AX99,0),IF(会社情報・請求書データ入力!$BA$12="切上げ",ROUNDUP(AR99*AX99,0),IF(会社情報・請求書データ入力!$BA$12="四捨五入",ROUND(AR99*AX99,0))))</f>
        <v>0</v>
      </c>
      <c r="BE99" s="358"/>
      <c r="BF99" s="358"/>
      <c r="BG99" s="358"/>
      <c r="BH99" s="358"/>
      <c r="BI99" s="358"/>
      <c r="BJ99" s="358"/>
      <c r="BK99" s="14"/>
    </row>
    <row r="100" spans="12:63" s="15" customFormat="1" ht="20.45" customHeight="1" x14ac:dyDescent="0.4">
      <c r="L100" s="14"/>
      <c r="M100" s="349"/>
      <c r="N100" s="350"/>
      <c r="O100" s="351"/>
      <c r="P100" s="351"/>
      <c r="Q100" s="27"/>
      <c r="R100" s="352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3"/>
      <c r="AJ100" s="353"/>
      <c r="AK100" s="351"/>
      <c r="AL100" s="351"/>
      <c r="AM100" s="351"/>
      <c r="AN100" s="354"/>
      <c r="AO100" s="354"/>
      <c r="AP100" s="354"/>
      <c r="AQ100" s="354"/>
      <c r="AR100" s="355"/>
      <c r="AS100" s="355"/>
      <c r="AT100" s="355"/>
      <c r="AU100" s="355"/>
      <c r="AV100" s="355"/>
      <c r="AW100" s="355"/>
      <c r="AX100" s="356"/>
      <c r="AY100" s="356"/>
      <c r="AZ100" s="356"/>
      <c r="BA100" s="356"/>
      <c r="BB100" s="356"/>
      <c r="BC100" s="356"/>
      <c r="BD100" s="357">
        <f>IF(会社情報・請求書データ入力!$BA$12="切捨て",ROUNDDOWN(AR100*AX100,0),IF(会社情報・請求書データ入力!$BA$12="切上げ",ROUNDUP(AR100*AX100,0),IF(会社情報・請求書データ入力!$BA$12="四捨五入",ROUND(AR100*AX100,0))))</f>
        <v>0</v>
      </c>
      <c r="BE100" s="358"/>
      <c r="BF100" s="358"/>
      <c r="BG100" s="358"/>
      <c r="BH100" s="358"/>
      <c r="BI100" s="358"/>
      <c r="BJ100" s="358"/>
      <c r="BK100" s="14"/>
    </row>
    <row r="101" spans="12:63" s="15" customFormat="1" ht="20.45" customHeight="1" x14ac:dyDescent="0.4">
      <c r="L101" s="14"/>
      <c r="M101" s="349"/>
      <c r="N101" s="350"/>
      <c r="O101" s="351"/>
      <c r="P101" s="351"/>
      <c r="Q101" s="27"/>
      <c r="R101" s="352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1"/>
      <c r="AL101" s="351"/>
      <c r="AM101" s="351"/>
      <c r="AN101" s="354"/>
      <c r="AO101" s="354"/>
      <c r="AP101" s="354"/>
      <c r="AQ101" s="354"/>
      <c r="AR101" s="355"/>
      <c r="AS101" s="355"/>
      <c r="AT101" s="355"/>
      <c r="AU101" s="355"/>
      <c r="AV101" s="355"/>
      <c r="AW101" s="355"/>
      <c r="AX101" s="356"/>
      <c r="AY101" s="356"/>
      <c r="AZ101" s="356"/>
      <c r="BA101" s="356"/>
      <c r="BB101" s="356"/>
      <c r="BC101" s="356"/>
      <c r="BD101" s="357">
        <f>IF(会社情報・請求書データ入力!$BA$12="切捨て",ROUNDDOWN(AR101*AX101,0),IF(会社情報・請求書データ入力!$BA$12="切上げ",ROUNDUP(AR101*AX101,0),IF(会社情報・請求書データ入力!$BA$12="四捨五入",ROUND(AR101*AX101,0))))</f>
        <v>0</v>
      </c>
      <c r="BE101" s="358"/>
      <c r="BF101" s="358"/>
      <c r="BG101" s="358"/>
      <c r="BH101" s="358"/>
      <c r="BI101" s="358"/>
      <c r="BJ101" s="358"/>
      <c r="BK101" s="14"/>
    </row>
    <row r="102" spans="12:63" s="15" customFormat="1" ht="20.45" customHeight="1" x14ac:dyDescent="0.4">
      <c r="L102" s="14"/>
      <c r="M102" s="349"/>
      <c r="N102" s="350"/>
      <c r="O102" s="351"/>
      <c r="P102" s="351"/>
      <c r="Q102" s="27"/>
      <c r="R102" s="352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1"/>
      <c r="AL102" s="351"/>
      <c r="AM102" s="351"/>
      <c r="AN102" s="354"/>
      <c r="AO102" s="354"/>
      <c r="AP102" s="354"/>
      <c r="AQ102" s="354"/>
      <c r="AR102" s="355"/>
      <c r="AS102" s="355"/>
      <c r="AT102" s="355"/>
      <c r="AU102" s="355"/>
      <c r="AV102" s="355"/>
      <c r="AW102" s="355"/>
      <c r="AX102" s="356"/>
      <c r="AY102" s="356"/>
      <c r="AZ102" s="356"/>
      <c r="BA102" s="356"/>
      <c r="BB102" s="356"/>
      <c r="BC102" s="356"/>
      <c r="BD102" s="357">
        <f>IF(会社情報・請求書データ入力!$BA$12="切捨て",ROUNDDOWN(AR102*AX102,0),IF(会社情報・請求書データ入力!$BA$12="切上げ",ROUNDUP(AR102*AX102,0),IF(会社情報・請求書データ入力!$BA$12="四捨五入",ROUND(AR102*AX102,0))))</f>
        <v>0</v>
      </c>
      <c r="BE102" s="358"/>
      <c r="BF102" s="358"/>
      <c r="BG102" s="358"/>
      <c r="BH102" s="358"/>
      <c r="BI102" s="358"/>
      <c r="BJ102" s="358"/>
      <c r="BK102" s="14"/>
    </row>
    <row r="103" spans="12:63" s="15" customFormat="1" ht="20.45" customHeight="1" x14ac:dyDescent="0.4">
      <c r="L103" s="14"/>
      <c r="M103" s="349"/>
      <c r="N103" s="350"/>
      <c r="O103" s="351"/>
      <c r="P103" s="351"/>
      <c r="Q103" s="27"/>
      <c r="R103" s="352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1"/>
      <c r="AL103" s="351"/>
      <c r="AM103" s="351"/>
      <c r="AN103" s="354"/>
      <c r="AO103" s="354"/>
      <c r="AP103" s="354"/>
      <c r="AQ103" s="354"/>
      <c r="AR103" s="355"/>
      <c r="AS103" s="355"/>
      <c r="AT103" s="355"/>
      <c r="AU103" s="355"/>
      <c r="AV103" s="355"/>
      <c r="AW103" s="355"/>
      <c r="AX103" s="356"/>
      <c r="AY103" s="356"/>
      <c r="AZ103" s="356"/>
      <c r="BA103" s="356"/>
      <c r="BB103" s="356"/>
      <c r="BC103" s="356"/>
      <c r="BD103" s="357">
        <f>IF(会社情報・請求書データ入力!$BA$12="切捨て",ROUNDDOWN(AR103*AX103,0),IF(会社情報・請求書データ入力!$BA$12="切上げ",ROUNDUP(AR103*AX103,0),IF(会社情報・請求書データ入力!$BA$12="四捨五入",ROUND(AR103*AX103,0))))</f>
        <v>0</v>
      </c>
      <c r="BE103" s="358"/>
      <c r="BF103" s="358"/>
      <c r="BG103" s="358"/>
      <c r="BH103" s="358"/>
      <c r="BI103" s="358"/>
      <c r="BJ103" s="358"/>
      <c r="BK103" s="14"/>
    </row>
    <row r="104" spans="12:63" s="15" customFormat="1" ht="20.45" customHeight="1" x14ac:dyDescent="0.4">
      <c r="L104" s="14"/>
      <c r="M104" s="349"/>
      <c r="N104" s="350"/>
      <c r="O104" s="351"/>
      <c r="P104" s="351"/>
      <c r="Q104" s="27"/>
      <c r="R104" s="352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1"/>
      <c r="AL104" s="351"/>
      <c r="AM104" s="351"/>
      <c r="AN104" s="354"/>
      <c r="AO104" s="354"/>
      <c r="AP104" s="354"/>
      <c r="AQ104" s="354"/>
      <c r="AR104" s="355"/>
      <c r="AS104" s="355"/>
      <c r="AT104" s="355"/>
      <c r="AU104" s="355"/>
      <c r="AV104" s="355"/>
      <c r="AW104" s="355"/>
      <c r="AX104" s="356"/>
      <c r="AY104" s="356"/>
      <c r="AZ104" s="356"/>
      <c r="BA104" s="356"/>
      <c r="BB104" s="356"/>
      <c r="BC104" s="356"/>
      <c r="BD104" s="357">
        <f>IF(会社情報・請求書データ入力!$BA$12="切捨て",ROUNDDOWN(AR104*AX104,0),IF(会社情報・請求書データ入力!$BA$12="切上げ",ROUNDUP(AR104*AX104,0),IF(会社情報・請求書データ入力!$BA$12="四捨五入",ROUND(AR104*AX104,0))))</f>
        <v>0</v>
      </c>
      <c r="BE104" s="358"/>
      <c r="BF104" s="358"/>
      <c r="BG104" s="358"/>
      <c r="BH104" s="358"/>
      <c r="BI104" s="358"/>
      <c r="BJ104" s="358"/>
      <c r="BK104" s="14"/>
    </row>
    <row r="105" spans="12:63" s="15" customFormat="1" ht="20.45" customHeight="1" x14ac:dyDescent="0.4">
      <c r="L105" s="14"/>
      <c r="M105" s="349"/>
      <c r="N105" s="350"/>
      <c r="O105" s="351"/>
      <c r="P105" s="351"/>
      <c r="Q105" s="27"/>
      <c r="R105" s="352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1"/>
      <c r="AL105" s="351"/>
      <c r="AM105" s="351"/>
      <c r="AN105" s="354"/>
      <c r="AO105" s="354"/>
      <c r="AP105" s="354"/>
      <c r="AQ105" s="354"/>
      <c r="AR105" s="355"/>
      <c r="AS105" s="355"/>
      <c r="AT105" s="355"/>
      <c r="AU105" s="355"/>
      <c r="AV105" s="355"/>
      <c r="AW105" s="355"/>
      <c r="AX105" s="356"/>
      <c r="AY105" s="356"/>
      <c r="AZ105" s="356"/>
      <c r="BA105" s="356"/>
      <c r="BB105" s="356"/>
      <c r="BC105" s="356"/>
      <c r="BD105" s="357">
        <f>IF(会社情報・請求書データ入力!$BA$12="切捨て",ROUNDDOWN(AR105*AX105,0),IF(会社情報・請求書データ入力!$BA$12="切上げ",ROUNDUP(AR105*AX105,0),IF(会社情報・請求書データ入力!$BA$12="四捨五入",ROUND(AR105*AX105,0))))</f>
        <v>0</v>
      </c>
      <c r="BE105" s="358"/>
      <c r="BF105" s="358"/>
      <c r="BG105" s="358"/>
      <c r="BH105" s="358"/>
      <c r="BI105" s="358"/>
      <c r="BJ105" s="358"/>
      <c r="BK105" s="14"/>
    </row>
    <row r="106" spans="12:63" s="15" customFormat="1" ht="20.45" customHeight="1" x14ac:dyDescent="0.4">
      <c r="L106" s="14"/>
      <c r="M106" s="349"/>
      <c r="N106" s="350"/>
      <c r="O106" s="351"/>
      <c r="P106" s="351"/>
      <c r="Q106" s="27"/>
      <c r="R106" s="352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1"/>
      <c r="AL106" s="351"/>
      <c r="AM106" s="351"/>
      <c r="AN106" s="354"/>
      <c r="AO106" s="354"/>
      <c r="AP106" s="354"/>
      <c r="AQ106" s="354"/>
      <c r="AR106" s="355"/>
      <c r="AS106" s="355"/>
      <c r="AT106" s="355"/>
      <c r="AU106" s="355"/>
      <c r="AV106" s="355"/>
      <c r="AW106" s="355"/>
      <c r="AX106" s="356"/>
      <c r="AY106" s="356"/>
      <c r="AZ106" s="356"/>
      <c r="BA106" s="356"/>
      <c r="BB106" s="356"/>
      <c r="BC106" s="356"/>
      <c r="BD106" s="357">
        <f>IF(会社情報・請求書データ入力!$BA$12="切捨て",ROUNDDOWN(AR106*AX106,0),IF(会社情報・請求書データ入力!$BA$12="切上げ",ROUNDUP(AR106*AX106,0),IF(会社情報・請求書データ入力!$BA$12="四捨五入",ROUND(AR106*AX106,0))))</f>
        <v>0</v>
      </c>
      <c r="BE106" s="358"/>
      <c r="BF106" s="358"/>
      <c r="BG106" s="358"/>
      <c r="BH106" s="358"/>
      <c r="BI106" s="358"/>
      <c r="BJ106" s="358"/>
      <c r="BK106" s="14"/>
    </row>
    <row r="107" spans="12:63" s="15" customFormat="1" ht="20.45" customHeight="1" x14ac:dyDescent="0.4">
      <c r="L107" s="14"/>
      <c r="M107" s="349"/>
      <c r="N107" s="350"/>
      <c r="O107" s="351"/>
      <c r="P107" s="351"/>
      <c r="Q107" s="27"/>
      <c r="R107" s="352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1"/>
      <c r="AL107" s="351"/>
      <c r="AM107" s="351"/>
      <c r="AN107" s="354"/>
      <c r="AO107" s="354"/>
      <c r="AP107" s="354"/>
      <c r="AQ107" s="354"/>
      <c r="AR107" s="355"/>
      <c r="AS107" s="355"/>
      <c r="AT107" s="355"/>
      <c r="AU107" s="355"/>
      <c r="AV107" s="355"/>
      <c r="AW107" s="355"/>
      <c r="AX107" s="356"/>
      <c r="AY107" s="356"/>
      <c r="AZ107" s="356"/>
      <c r="BA107" s="356"/>
      <c r="BB107" s="356"/>
      <c r="BC107" s="356"/>
      <c r="BD107" s="357">
        <f>IF(会社情報・請求書データ入力!$BA$12="切捨て",ROUNDDOWN(AR107*AX107,0),IF(会社情報・請求書データ入力!$BA$12="切上げ",ROUNDUP(AR107*AX107,0),IF(会社情報・請求書データ入力!$BA$12="四捨五入",ROUND(AR107*AX107,0))))</f>
        <v>0</v>
      </c>
      <c r="BE107" s="358"/>
      <c r="BF107" s="358"/>
      <c r="BG107" s="358"/>
      <c r="BH107" s="358"/>
      <c r="BI107" s="358"/>
      <c r="BJ107" s="358"/>
      <c r="BK107" s="14"/>
    </row>
    <row r="108" spans="12:63" s="15" customFormat="1" ht="20.45" customHeight="1" x14ac:dyDescent="0.4">
      <c r="L108" s="14"/>
      <c r="M108" s="349"/>
      <c r="N108" s="350"/>
      <c r="O108" s="351"/>
      <c r="P108" s="351"/>
      <c r="Q108" s="27"/>
      <c r="R108" s="352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1"/>
      <c r="AL108" s="351"/>
      <c r="AM108" s="351"/>
      <c r="AN108" s="354"/>
      <c r="AO108" s="354"/>
      <c r="AP108" s="354"/>
      <c r="AQ108" s="354"/>
      <c r="AR108" s="355"/>
      <c r="AS108" s="355"/>
      <c r="AT108" s="355"/>
      <c r="AU108" s="355"/>
      <c r="AV108" s="355"/>
      <c r="AW108" s="355"/>
      <c r="AX108" s="356"/>
      <c r="AY108" s="356"/>
      <c r="AZ108" s="356"/>
      <c r="BA108" s="356"/>
      <c r="BB108" s="356"/>
      <c r="BC108" s="356"/>
      <c r="BD108" s="357">
        <f>IF(会社情報・請求書データ入力!$BA$12="切捨て",ROUNDDOWN(AR108*AX108,0),IF(会社情報・請求書データ入力!$BA$12="切上げ",ROUNDUP(AR108*AX108,0),IF(会社情報・請求書データ入力!$BA$12="四捨五入",ROUND(AR108*AX108,0))))</f>
        <v>0</v>
      </c>
      <c r="BE108" s="358"/>
      <c r="BF108" s="358"/>
      <c r="BG108" s="358"/>
      <c r="BH108" s="358"/>
      <c r="BI108" s="358"/>
      <c r="BJ108" s="358"/>
      <c r="BK108" s="14"/>
    </row>
    <row r="109" spans="12:63" s="15" customFormat="1" ht="20.45" customHeight="1" x14ac:dyDescent="0.4">
      <c r="L109" s="14"/>
      <c r="M109" s="349"/>
      <c r="N109" s="350"/>
      <c r="O109" s="351"/>
      <c r="P109" s="351"/>
      <c r="Q109" s="27"/>
      <c r="R109" s="352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3"/>
      <c r="AH109" s="353"/>
      <c r="AI109" s="353"/>
      <c r="AJ109" s="353"/>
      <c r="AK109" s="351"/>
      <c r="AL109" s="351"/>
      <c r="AM109" s="351"/>
      <c r="AN109" s="354"/>
      <c r="AO109" s="354"/>
      <c r="AP109" s="354"/>
      <c r="AQ109" s="354"/>
      <c r="AR109" s="355"/>
      <c r="AS109" s="355"/>
      <c r="AT109" s="355"/>
      <c r="AU109" s="355"/>
      <c r="AV109" s="355"/>
      <c r="AW109" s="355"/>
      <c r="AX109" s="356"/>
      <c r="AY109" s="356"/>
      <c r="AZ109" s="356"/>
      <c r="BA109" s="356"/>
      <c r="BB109" s="356"/>
      <c r="BC109" s="356"/>
      <c r="BD109" s="357">
        <f>IF(会社情報・請求書データ入力!$BA$12="切捨て",ROUNDDOWN(AR109*AX109,0),IF(会社情報・請求書データ入力!$BA$12="切上げ",ROUNDUP(AR109*AX109,0),IF(会社情報・請求書データ入力!$BA$12="四捨五入",ROUND(AR109*AX109,0))))</f>
        <v>0</v>
      </c>
      <c r="BE109" s="358"/>
      <c r="BF109" s="358"/>
      <c r="BG109" s="358"/>
      <c r="BH109" s="358"/>
      <c r="BI109" s="358"/>
      <c r="BJ109" s="358"/>
      <c r="BK109" s="14"/>
    </row>
    <row r="110" spans="12:63" s="15" customFormat="1" ht="20.45" customHeight="1" x14ac:dyDescent="0.4">
      <c r="L110" s="14"/>
      <c r="M110" s="349"/>
      <c r="N110" s="350"/>
      <c r="O110" s="351"/>
      <c r="P110" s="351"/>
      <c r="Q110" s="27"/>
      <c r="R110" s="352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3"/>
      <c r="AH110" s="353"/>
      <c r="AI110" s="353"/>
      <c r="AJ110" s="353"/>
      <c r="AK110" s="351"/>
      <c r="AL110" s="351"/>
      <c r="AM110" s="351"/>
      <c r="AN110" s="354"/>
      <c r="AO110" s="354"/>
      <c r="AP110" s="354"/>
      <c r="AQ110" s="354"/>
      <c r="AR110" s="355"/>
      <c r="AS110" s="355"/>
      <c r="AT110" s="355"/>
      <c r="AU110" s="355"/>
      <c r="AV110" s="355"/>
      <c r="AW110" s="355"/>
      <c r="AX110" s="356"/>
      <c r="AY110" s="356"/>
      <c r="AZ110" s="356"/>
      <c r="BA110" s="356"/>
      <c r="BB110" s="356"/>
      <c r="BC110" s="356"/>
      <c r="BD110" s="357">
        <f>IF(会社情報・請求書データ入力!$BA$12="切捨て",ROUNDDOWN(AR110*AX110,0),IF(会社情報・請求書データ入力!$BA$12="切上げ",ROUNDUP(AR110*AX110,0),IF(会社情報・請求書データ入力!$BA$12="四捨五入",ROUND(AR110*AX110,0))))</f>
        <v>0</v>
      </c>
      <c r="BE110" s="358"/>
      <c r="BF110" s="358"/>
      <c r="BG110" s="358"/>
      <c r="BH110" s="358"/>
      <c r="BI110" s="358"/>
      <c r="BJ110" s="358"/>
      <c r="BK110" s="14"/>
    </row>
    <row r="111" spans="12:63" s="15" customFormat="1" ht="20.45" customHeight="1" x14ac:dyDescent="0.4">
      <c r="L111" s="14"/>
      <c r="M111" s="349"/>
      <c r="N111" s="350"/>
      <c r="O111" s="351"/>
      <c r="P111" s="351"/>
      <c r="Q111" s="27"/>
      <c r="R111" s="352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1"/>
      <c r="AL111" s="351"/>
      <c r="AM111" s="351"/>
      <c r="AN111" s="354"/>
      <c r="AO111" s="354"/>
      <c r="AP111" s="354"/>
      <c r="AQ111" s="354"/>
      <c r="AR111" s="355"/>
      <c r="AS111" s="355"/>
      <c r="AT111" s="355"/>
      <c r="AU111" s="355"/>
      <c r="AV111" s="355"/>
      <c r="AW111" s="355"/>
      <c r="AX111" s="356"/>
      <c r="AY111" s="356"/>
      <c r="AZ111" s="356"/>
      <c r="BA111" s="356"/>
      <c r="BB111" s="356"/>
      <c r="BC111" s="356"/>
      <c r="BD111" s="357">
        <f>IF(会社情報・請求書データ入力!$BA$12="切捨て",ROUNDDOWN(AR111*AX111,0),IF(会社情報・請求書データ入力!$BA$12="切上げ",ROUNDUP(AR111*AX111,0),IF(会社情報・請求書データ入力!$BA$12="四捨五入",ROUND(AR111*AX111,0))))</f>
        <v>0</v>
      </c>
      <c r="BE111" s="358"/>
      <c r="BF111" s="358"/>
      <c r="BG111" s="358"/>
      <c r="BH111" s="358"/>
      <c r="BI111" s="358"/>
      <c r="BJ111" s="358"/>
      <c r="BK111" s="14"/>
    </row>
    <row r="112" spans="12:63" s="15" customFormat="1" ht="20.45" customHeight="1" x14ac:dyDescent="0.4">
      <c r="L112" s="14"/>
      <c r="M112" s="349"/>
      <c r="N112" s="350"/>
      <c r="O112" s="351"/>
      <c r="P112" s="351"/>
      <c r="Q112" s="27"/>
      <c r="R112" s="352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1"/>
      <c r="AL112" s="351"/>
      <c r="AM112" s="351"/>
      <c r="AN112" s="354"/>
      <c r="AO112" s="354"/>
      <c r="AP112" s="354"/>
      <c r="AQ112" s="354"/>
      <c r="AR112" s="355"/>
      <c r="AS112" s="355"/>
      <c r="AT112" s="355"/>
      <c r="AU112" s="355"/>
      <c r="AV112" s="355"/>
      <c r="AW112" s="355"/>
      <c r="AX112" s="356"/>
      <c r="AY112" s="356"/>
      <c r="AZ112" s="356"/>
      <c r="BA112" s="356"/>
      <c r="BB112" s="356"/>
      <c r="BC112" s="356"/>
      <c r="BD112" s="357">
        <f>IF(会社情報・請求書データ入力!$BA$12="切捨て",ROUNDDOWN(AR112*AX112,0),IF(会社情報・請求書データ入力!$BA$12="切上げ",ROUNDUP(AR112*AX112,0),IF(会社情報・請求書データ入力!$BA$12="四捨五入",ROUND(AR112*AX112,0))))</f>
        <v>0</v>
      </c>
      <c r="BE112" s="358"/>
      <c r="BF112" s="358"/>
      <c r="BG112" s="358"/>
      <c r="BH112" s="358"/>
      <c r="BI112" s="358"/>
      <c r="BJ112" s="358"/>
      <c r="BK112" s="14"/>
    </row>
    <row r="113" spans="12:63" s="15" customFormat="1" ht="20.45" customHeight="1" x14ac:dyDescent="0.4">
      <c r="L113" s="14"/>
      <c r="M113" s="403"/>
      <c r="N113" s="404"/>
      <c r="O113" s="405"/>
      <c r="P113" s="405"/>
      <c r="Q113" s="28"/>
      <c r="R113" s="406"/>
      <c r="S113" s="407"/>
      <c r="T113" s="407"/>
      <c r="U113" s="407"/>
      <c r="V113" s="407"/>
      <c r="W113" s="407"/>
      <c r="X113" s="407"/>
      <c r="Y113" s="407"/>
      <c r="Z113" s="407"/>
      <c r="AA113" s="407"/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05"/>
      <c r="AL113" s="405"/>
      <c r="AM113" s="405"/>
      <c r="AN113" s="408"/>
      <c r="AO113" s="408"/>
      <c r="AP113" s="408"/>
      <c r="AQ113" s="408"/>
      <c r="AR113" s="409"/>
      <c r="AS113" s="409"/>
      <c r="AT113" s="409"/>
      <c r="AU113" s="409"/>
      <c r="AV113" s="409"/>
      <c r="AW113" s="409"/>
      <c r="AX113" s="410"/>
      <c r="AY113" s="410"/>
      <c r="AZ113" s="410"/>
      <c r="BA113" s="410"/>
      <c r="BB113" s="410"/>
      <c r="BC113" s="410"/>
      <c r="BD113" s="411">
        <f>IF(会社情報・請求書データ入力!$BA$12="切捨て",ROUNDDOWN(AR113*AX113,0),IF(会社情報・請求書データ入力!$BA$12="切上げ",ROUNDUP(AR113*AX113,0),IF(会社情報・請求書データ入力!$BA$12="四捨五入",ROUND(AR113*AX113,0))))</f>
        <v>0</v>
      </c>
      <c r="BE113" s="412"/>
      <c r="BF113" s="412"/>
      <c r="BG113" s="412"/>
      <c r="BH113" s="412"/>
      <c r="BI113" s="412"/>
      <c r="BJ113" s="412"/>
      <c r="BK113" s="14"/>
    </row>
    <row r="114" spans="12:63" ht="42.95" customHeight="1" x14ac:dyDescent="0.4">
      <c r="M114" s="392" t="s">
        <v>39</v>
      </c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2"/>
      <c r="AY114" s="392"/>
      <c r="AZ114" s="392"/>
      <c r="BA114" s="392"/>
      <c r="BB114" s="392"/>
      <c r="BC114" s="392"/>
      <c r="BD114" s="392"/>
      <c r="BE114" s="392"/>
      <c r="BF114" s="392"/>
      <c r="BG114" s="392"/>
      <c r="BH114" s="392"/>
      <c r="BI114" s="392"/>
      <c r="BJ114" s="392"/>
    </row>
    <row r="115" spans="12:63" s="26" customFormat="1" ht="20.45" customHeight="1" x14ac:dyDescent="0.4">
      <c r="L115" s="25"/>
      <c r="M115" s="413" t="s">
        <v>34</v>
      </c>
      <c r="N115" s="414"/>
      <c r="O115" s="415" t="s">
        <v>35</v>
      </c>
      <c r="P115" s="414"/>
      <c r="Q115" s="416" t="s">
        <v>38</v>
      </c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6"/>
      <c r="AC115" s="416"/>
      <c r="AD115" s="416"/>
      <c r="AE115" s="416"/>
      <c r="AF115" s="416"/>
      <c r="AG115" s="416"/>
      <c r="AH115" s="416"/>
      <c r="AI115" s="416"/>
      <c r="AJ115" s="416"/>
      <c r="AK115" s="374" t="s">
        <v>85</v>
      </c>
      <c r="AL115" s="375"/>
      <c r="AM115" s="376"/>
      <c r="AN115" s="417" t="s">
        <v>0</v>
      </c>
      <c r="AO115" s="417"/>
      <c r="AP115" s="417"/>
      <c r="AQ115" s="417"/>
      <c r="AR115" s="417" t="s">
        <v>36</v>
      </c>
      <c r="AS115" s="417"/>
      <c r="AT115" s="417"/>
      <c r="AU115" s="417"/>
      <c r="AV115" s="417"/>
      <c r="AW115" s="417"/>
      <c r="AX115" s="417" t="s">
        <v>37</v>
      </c>
      <c r="AY115" s="417"/>
      <c r="AZ115" s="417"/>
      <c r="BA115" s="417"/>
      <c r="BB115" s="417"/>
      <c r="BC115" s="417"/>
      <c r="BD115" s="390" t="s">
        <v>31</v>
      </c>
      <c r="BE115" s="391"/>
      <c r="BF115" s="391"/>
      <c r="BG115" s="391"/>
      <c r="BH115" s="391"/>
      <c r="BI115" s="391"/>
      <c r="BJ115" s="391"/>
      <c r="BK115" s="25"/>
    </row>
    <row r="116" spans="12:63" s="15" customFormat="1" ht="20.45" customHeight="1" x14ac:dyDescent="0.4">
      <c r="L116" s="14"/>
      <c r="M116" s="349"/>
      <c r="N116" s="350"/>
      <c r="O116" s="351"/>
      <c r="P116" s="351"/>
      <c r="Q116" s="27"/>
      <c r="R116" s="352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3"/>
      <c r="AH116" s="353"/>
      <c r="AI116" s="353"/>
      <c r="AJ116" s="353"/>
      <c r="AK116" s="361"/>
      <c r="AL116" s="362"/>
      <c r="AM116" s="363"/>
      <c r="AN116" s="354"/>
      <c r="AO116" s="354"/>
      <c r="AP116" s="354"/>
      <c r="AQ116" s="354"/>
      <c r="AR116" s="355"/>
      <c r="AS116" s="355"/>
      <c r="AT116" s="355"/>
      <c r="AU116" s="355"/>
      <c r="AV116" s="355"/>
      <c r="AW116" s="355"/>
      <c r="AX116" s="356"/>
      <c r="AY116" s="356"/>
      <c r="AZ116" s="356"/>
      <c r="BA116" s="356"/>
      <c r="BB116" s="356"/>
      <c r="BC116" s="356"/>
      <c r="BD116" s="357">
        <f>IF(会社情報・請求書データ入力!$BA$12="切捨て",ROUNDDOWN(AR116*AX116,0),IF(会社情報・請求書データ入力!$BA$12="切上げ",ROUNDUP(AR116*AX116,0),IF(会社情報・請求書データ入力!$BA$12="四捨五入",ROUND(AR116*AX116,0))))</f>
        <v>0</v>
      </c>
      <c r="BE116" s="358"/>
      <c r="BF116" s="358"/>
      <c r="BG116" s="358"/>
      <c r="BH116" s="358"/>
      <c r="BI116" s="358"/>
      <c r="BJ116" s="358"/>
      <c r="BK116" s="14"/>
    </row>
    <row r="117" spans="12:63" s="15" customFormat="1" ht="20.25" customHeight="1" x14ac:dyDescent="0.4">
      <c r="L117" s="14"/>
      <c r="M117" s="349"/>
      <c r="N117" s="350"/>
      <c r="O117" s="351"/>
      <c r="P117" s="351"/>
      <c r="Q117" s="27"/>
      <c r="R117" s="352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1"/>
      <c r="AL117" s="351"/>
      <c r="AM117" s="351"/>
      <c r="AN117" s="354"/>
      <c r="AO117" s="354"/>
      <c r="AP117" s="354"/>
      <c r="AQ117" s="354"/>
      <c r="AR117" s="355"/>
      <c r="AS117" s="355"/>
      <c r="AT117" s="355"/>
      <c r="AU117" s="355"/>
      <c r="AV117" s="355"/>
      <c r="AW117" s="355"/>
      <c r="AX117" s="356"/>
      <c r="AY117" s="356"/>
      <c r="AZ117" s="356"/>
      <c r="BA117" s="356"/>
      <c r="BB117" s="356"/>
      <c r="BC117" s="356"/>
      <c r="BD117" s="357">
        <f>IF(会社情報・請求書データ入力!$BA$12="切捨て",ROUNDDOWN(AR117*AX117,0),IF(会社情報・請求書データ入力!$BA$12="切上げ",ROUNDUP(AR117*AX117,0),IF(会社情報・請求書データ入力!$BA$12="四捨五入",ROUND(AR117*AX117,0))))</f>
        <v>0</v>
      </c>
      <c r="BE117" s="358"/>
      <c r="BF117" s="358"/>
      <c r="BG117" s="358"/>
      <c r="BH117" s="358"/>
      <c r="BI117" s="358"/>
      <c r="BJ117" s="358"/>
      <c r="BK117" s="14"/>
    </row>
    <row r="118" spans="12:63" s="15" customFormat="1" ht="20.45" customHeight="1" x14ac:dyDescent="0.4">
      <c r="L118" s="14"/>
      <c r="M118" s="349"/>
      <c r="N118" s="350"/>
      <c r="O118" s="351"/>
      <c r="P118" s="351"/>
      <c r="Q118" s="27"/>
      <c r="R118" s="352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1"/>
      <c r="AL118" s="351"/>
      <c r="AM118" s="351"/>
      <c r="AN118" s="354"/>
      <c r="AO118" s="354"/>
      <c r="AP118" s="354"/>
      <c r="AQ118" s="354"/>
      <c r="AR118" s="355"/>
      <c r="AS118" s="355"/>
      <c r="AT118" s="355"/>
      <c r="AU118" s="355"/>
      <c r="AV118" s="355"/>
      <c r="AW118" s="355"/>
      <c r="AX118" s="356"/>
      <c r="AY118" s="356"/>
      <c r="AZ118" s="356"/>
      <c r="BA118" s="356"/>
      <c r="BB118" s="356"/>
      <c r="BC118" s="356"/>
      <c r="BD118" s="357">
        <f>IF(会社情報・請求書データ入力!$BA$12="切捨て",ROUNDDOWN(AR118*AX118,0),IF(会社情報・請求書データ入力!$BA$12="切上げ",ROUNDUP(AR118*AX118,0),IF(会社情報・請求書データ入力!$BA$12="四捨五入",ROUND(AR118*AX118,0))))</f>
        <v>0</v>
      </c>
      <c r="BE118" s="358"/>
      <c r="BF118" s="358"/>
      <c r="BG118" s="358"/>
      <c r="BH118" s="358"/>
      <c r="BI118" s="358"/>
      <c r="BJ118" s="358"/>
      <c r="BK118" s="14"/>
    </row>
    <row r="119" spans="12:63" s="15" customFormat="1" ht="20.45" customHeight="1" x14ac:dyDescent="0.4">
      <c r="L119" s="14"/>
      <c r="M119" s="349"/>
      <c r="N119" s="350"/>
      <c r="O119" s="351"/>
      <c r="P119" s="351"/>
      <c r="Q119" s="27"/>
      <c r="R119" s="352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1"/>
      <c r="AL119" s="351"/>
      <c r="AM119" s="351"/>
      <c r="AN119" s="354"/>
      <c r="AO119" s="354"/>
      <c r="AP119" s="354"/>
      <c r="AQ119" s="354"/>
      <c r="AR119" s="355"/>
      <c r="AS119" s="355"/>
      <c r="AT119" s="355"/>
      <c r="AU119" s="355"/>
      <c r="AV119" s="355"/>
      <c r="AW119" s="355"/>
      <c r="AX119" s="356"/>
      <c r="AY119" s="356"/>
      <c r="AZ119" s="356"/>
      <c r="BA119" s="356"/>
      <c r="BB119" s="356"/>
      <c r="BC119" s="356"/>
      <c r="BD119" s="357">
        <f>IF(会社情報・請求書データ入力!$BA$12="切捨て",ROUNDDOWN(AR119*AX119,0),IF(会社情報・請求書データ入力!$BA$12="切上げ",ROUNDUP(AR119*AX119,0),IF(会社情報・請求書データ入力!$BA$12="四捨五入",ROUND(AR119*AX119,0))))</f>
        <v>0</v>
      </c>
      <c r="BE119" s="358"/>
      <c r="BF119" s="358"/>
      <c r="BG119" s="358"/>
      <c r="BH119" s="358"/>
      <c r="BI119" s="358"/>
      <c r="BJ119" s="358"/>
      <c r="BK119" s="14"/>
    </row>
    <row r="120" spans="12:63" s="15" customFormat="1" ht="20.45" customHeight="1" x14ac:dyDescent="0.4">
      <c r="L120" s="14"/>
      <c r="M120" s="349"/>
      <c r="N120" s="350"/>
      <c r="O120" s="351"/>
      <c r="P120" s="351"/>
      <c r="Q120" s="27"/>
      <c r="R120" s="352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1"/>
      <c r="AL120" s="351"/>
      <c r="AM120" s="351"/>
      <c r="AN120" s="354"/>
      <c r="AO120" s="354"/>
      <c r="AP120" s="354"/>
      <c r="AQ120" s="354"/>
      <c r="AR120" s="355"/>
      <c r="AS120" s="355"/>
      <c r="AT120" s="355"/>
      <c r="AU120" s="355"/>
      <c r="AV120" s="355"/>
      <c r="AW120" s="355"/>
      <c r="AX120" s="356"/>
      <c r="AY120" s="356"/>
      <c r="AZ120" s="356"/>
      <c r="BA120" s="356"/>
      <c r="BB120" s="356"/>
      <c r="BC120" s="356"/>
      <c r="BD120" s="357">
        <f>IF(会社情報・請求書データ入力!$BA$12="切捨て",ROUNDDOWN(AR120*AX120,0),IF(会社情報・請求書データ入力!$BA$12="切上げ",ROUNDUP(AR120*AX120,0),IF(会社情報・請求書データ入力!$BA$12="四捨五入",ROUND(AR120*AX120,0))))</f>
        <v>0</v>
      </c>
      <c r="BE120" s="358"/>
      <c r="BF120" s="358"/>
      <c r="BG120" s="358"/>
      <c r="BH120" s="358"/>
      <c r="BI120" s="358"/>
      <c r="BJ120" s="358"/>
      <c r="BK120" s="14"/>
    </row>
    <row r="121" spans="12:63" s="15" customFormat="1" ht="20.45" customHeight="1" x14ac:dyDescent="0.4">
      <c r="L121" s="14"/>
      <c r="M121" s="349"/>
      <c r="N121" s="350"/>
      <c r="O121" s="351"/>
      <c r="P121" s="351"/>
      <c r="Q121" s="27"/>
      <c r="R121" s="352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1"/>
      <c r="AL121" s="351"/>
      <c r="AM121" s="351"/>
      <c r="AN121" s="354"/>
      <c r="AO121" s="354"/>
      <c r="AP121" s="354"/>
      <c r="AQ121" s="354"/>
      <c r="AR121" s="355"/>
      <c r="AS121" s="355"/>
      <c r="AT121" s="355"/>
      <c r="AU121" s="355"/>
      <c r="AV121" s="355"/>
      <c r="AW121" s="355"/>
      <c r="AX121" s="356"/>
      <c r="AY121" s="356"/>
      <c r="AZ121" s="356"/>
      <c r="BA121" s="356"/>
      <c r="BB121" s="356"/>
      <c r="BC121" s="356"/>
      <c r="BD121" s="357">
        <f>IF(会社情報・請求書データ入力!$BA$12="切捨て",ROUNDDOWN(AR121*AX121,0),IF(会社情報・請求書データ入力!$BA$12="切上げ",ROUNDUP(AR121*AX121,0),IF(会社情報・請求書データ入力!$BA$12="四捨五入",ROUND(AR121*AX121,0))))</f>
        <v>0</v>
      </c>
      <c r="BE121" s="358"/>
      <c r="BF121" s="358"/>
      <c r="BG121" s="358"/>
      <c r="BH121" s="358"/>
      <c r="BI121" s="358"/>
      <c r="BJ121" s="358"/>
      <c r="BK121" s="14"/>
    </row>
    <row r="122" spans="12:63" s="15" customFormat="1" ht="20.45" customHeight="1" x14ac:dyDescent="0.4">
      <c r="L122" s="14"/>
      <c r="M122" s="349"/>
      <c r="N122" s="350"/>
      <c r="O122" s="351"/>
      <c r="P122" s="351"/>
      <c r="Q122" s="27"/>
      <c r="R122" s="352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1"/>
      <c r="AL122" s="351"/>
      <c r="AM122" s="351"/>
      <c r="AN122" s="354"/>
      <c r="AO122" s="354"/>
      <c r="AP122" s="354"/>
      <c r="AQ122" s="354"/>
      <c r="AR122" s="355"/>
      <c r="AS122" s="355"/>
      <c r="AT122" s="355"/>
      <c r="AU122" s="355"/>
      <c r="AV122" s="355"/>
      <c r="AW122" s="355"/>
      <c r="AX122" s="356"/>
      <c r="AY122" s="356"/>
      <c r="AZ122" s="356"/>
      <c r="BA122" s="356"/>
      <c r="BB122" s="356"/>
      <c r="BC122" s="356"/>
      <c r="BD122" s="357">
        <f>IF(会社情報・請求書データ入力!$BA$12="切捨て",ROUNDDOWN(AR122*AX122,0),IF(会社情報・請求書データ入力!$BA$12="切上げ",ROUNDUP(AR122*AX122,0),IF(会社情報・請求書データ入力!$BA$12="四捨五入",ROUND(AR122*AX122,0))))</f>
        <v>0</v>
      </c>
      <c r="BE122" s="358"/>
      <c r="BF122" s="358"/>
      <c r="BG122" s="358"/>
      <c r="BH122" s="358"/>
      <c r="BI122" s="358"/>
      <c r="BJ122" s="358"/>
      <c r="BK122" s="14"/>
    </row>
    <row r="123" spans="12:63" s="15" customFormat="1" ht="20.45" customHeight="1" x14ac:dyDescent="0.4">
      <c r="L123" s="14"/>
      <c r="M123" s="349"/>
      <c r="N123" s="350"/>
      <c r="O123" s="351"/>
      <c r="P123" s="351"/>
      <c r="Q123" s="27"/>
      <c r="R123" s="352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1"/>
      <c r="AL123" s="351"/>
      <c r="AM123" s="351"/>
      <c r="AN123" s="354"/>
      <c r="AO123" s="354"/>
      <c r="AP123" s="354"/>
      <c r="AQ123" s="354"/>
      <c r="AR123" s="355"/>
      <c r="AS123" s="355"/>
      <c r="AT123" s="355"/>
      <c r="AU123" s="355"/>
      <c r="AV123" s="355"/>
      <c r="AW123" s="355"/>
      <c r="AX123" s="356"/>
      <c r="AY123" s="356"/>
      <c r="AZ123" s="356"/>
      <c r="BA123" s="356"/>
      <c r="BB123" s="356"/>
      <c r="BC123" s="356"/>
      <c r="BD123" s="357">
        <f>IF(会社情報・請求書データ入力!$BA$12="切捨て",ROUNDDOWN(AR123*AX123,0),IF(会社情報・請求書データ入力!$BA$12="切上げ",ROUNDUP(AR123*AX123,0),IF(会社情報・請求書データ入力!$BA$12="四捨五入",ROUND(AR123*AX123,0))))</f>
        <v>0</v>
      </c>
      <c r="BE123" s="358"/>
      <c r="BF123" s="358"/>
      <c r="BG123" s="358"/>
      <c r="BH123" s="358"/>
      <c r="BI123" s="358"/>
      <c r="BJ123" s="358"/>
      <c r="BK123" s="14"/>
    </row>
    <row r="124" spans="12:63" s="15" customFormat="1" ht="20.45" customHeight="1" x14ac:dyDescent="0.4">
      <c r="L124" s="14"/>
      <c r="M124" s="349"/>
      <c r="N124" s="350"/>
      <c r="O124" s="351"/>
      <c r="P124" s="351"/>
      <c r="Q124" s="27"/>
      <c r="R124" s="352"/>
      <c r="S124" s="353"/>
      <c r="T124" s="353"/>
      <c r="U124" s="353"/>
      <c r="V124" s="353"/>
      <c r="W124" s="353"/>
      <c r="X124" s="353"/>
      <c r="Y124" s="353"/>
      <c r="Z124" s="353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3"/>
      <c r="AK124" s="351"/>
      <c r="AL124" s="351"/>
      <c r="AM124" s="351"/>
      <c r="AN124" s="354"/>
      <c r="AO124" s="354"/>
      <c r="AP124" s="354"/>
      <c r="AQ124" s="354"/>
      <c r="AR124" s="355"/>
      <c r="AS124" s="355"/>
      <c r="AT124" s="355"/>
      <c r="AU124" s="355"/>
      <c r="AV124" s="355"/>
      <c r="AW124" s="355"/>
      <c r="AX124" s="356"/>
      <c r="AY124" s="356"/>
      <c r="AZ124" s="356"/>
      <c r="BA124" s="356"/>
      <c r="BB124" s="356"/>
      <c r="BC124" s="356"/>
      <c r="BD124" s="357">
        <f>IF(会社情報・請求書データ入力!$BA$12="切捨て",ROUNDDOWN(AR124*AX124,0),IF(会社情報・請求書データ入力!$BA$12="切上げ",ROUNDUP(AR124*AX124,0),IF(会社情報・請求書データ入力!$BA$12="四捨五入",ROUND(AR124*AX124,0))))</f>
        <v>0</v>
      </c>
      <c r="BE124" s="358"/>
      <c r="BF124" s="358"/>
      <c r="BG124" s="358"/>
      <c r="BH124" s="358"/>
      <c r="BI124" s="358"/>
      <c r="BJ124" s="358"/>
      <c r="BK124" s="14"/>
    </row>
    <row r="125" spans="12:63" s="15" customFormat="1" ht="20.45" customHeight="1" x14ac:dyDescent="0.4">
      <c r="L125" s="14"/>
      <c r="M125" s="349"/>
      <c r="N125" s="350"/>
      <c r="O125" s="351"/>
      <c r="P125" s="351"/>
      <c r="Q125" s="27"/>
      <c r="R125" s="352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1"/>
      <c r="AL125" s="351"/>
      <c r="AM125" s="351"/>
      <c r="AN125" s="354"/>
      <c r="AO125" s="354"/>
      <c r="AP125" s="354"/>
      <c r="AQ125" s="354"/>
      <c r="AR125" s="355"/>
      <c r="AS125" s="355"/>
      <c r="AT125" s="355"/>
      <c r="AU125" s="355"/>
      <c r="AV125" s="355"/>
      <c r="AW125" s="355"/>
      <c r="AX125" s="356"/>
      <c r="AY125" s="356"/>
      <c r="AZ125" s="356"/>
      <c r="BA125" s="356"/>
      <c r="BB125" s="356"/>
      <c r="BC125" s="356"/>
      <c r="BD125" s="357">
        <f>IF(会社情報・請求書データ入力!$BA$12="切捨て",ROUNDDOWN(AR125*AX125,0),IF(会社情報・請求書データ入力!$BA$12="切上げ",ROUNDUP(AR125*AX125,0),IF(会社情報・請求書データ入力!$BA$12="四捨五入",ROUND(AR125*AX125,0))))</f>
        <v>0</v>
      </c>
      <c r="BE125" s="358"/>
      <c r="BF125" s="358"/>
      <c r="BG125" s="358"/>
      <c r="BH125" s="358"/>
      <c r="BI125" s="358"/>
      <c r="BJ125" s="358"/>
      <c r="BK125" s="14"/>
    </row>
    <row r="126" spans="12:63" s="15" customFormat="1" ht="20.45" customHeight="1" x14ac:dyDescent="0.4">
      <c r="L126" s="14"/>
      <c r="M126" s="349"/>
      <c r="N126" s="350"/>
      <c r="O126" s="351"/>
      <c r="P126" s="351"/>
      <c r="Q126" s="27"/>
      <c r="R126" s="352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1"/>
      <c r="AL126" s="351"/>
      <c r="AM126" s="351"/>
      <c r="AN126" s="354"/>
      <c r="AO126" s="354"/>
      <c r="AP126" s="354"/>
      <c r="AQ126" s="354"/>
      <c r="AR126" s="355"/>
      <c r="AS126" s="355"/>
      <c r="AT126" s="355"/>
      <c r="AU126" s="355"/>
      <c r="AV126" s="355"/>
      <c r="AW126" s="355"/>
      <c r="AX126" s="356"/>
      <c r="AY126" s="356"/>
      <c r="AZ126" s="356"/>
      <c r="BA126" s="356"/>
      <c r="BB126" s="356"/>
      <c r="BC126" s="356"/>
      <c r="BD126" s="357">
        <f>IF(会社情報・請求書データ入力!$BA$12="切捨て",ROUNDDOWN(AR126*AX126,0),IF(会社情報・請求書データ入力!$BA$12="切上げ",ROUNDUP(AR126*AX126,0),IF(会社情報・請求書データ入力!$BA$12="四捨五入",ROUND(AR126*AX126,0))))</f>
        <v>0</v>
      </c>
      <c r="BE126" s="358"/>
      <c r="BF126" s="358"/>
      <c r="BG126" s="358"/>
      <c r="BH126" s="358"/>
      <c r="BI126" s="358"/>
      <c r="BJ126" s="358"/>
      <c r="BK126" s="14"/>
    </row>
    <row r="127" spans="12:63" s="15" customFormat="1" ht="20.45" customHeight="1" x14ac:dyDescent="0.4">
      <c r="L127" s="14"/>
      <c r="M127" s="349"/>
      <c r="N127" s="350"/>
      <c r="O127" s="351"/>
      <c r="P127" s="351"/>
      <c r="Q127" s="27"/>
      <c r="R127" s="352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1"/>
      <c r="AL127" s="351"/>
      <c r="AM127" s="351"/>
      <c r="AN127" s="354"/>
      <c r="AO127" s="354"/>
      <c r="AP127" s="354"/>
      <c r="AQ127" s="354"/>
      <c r="AR127" s="355"/>
      <c r="AS127" s="355"/>
      <c r="AT127" s="355"/>
      <c r="AU127" s="355"/>
      <c r="AV127" s="355"/>
      <c r="AW127" s="355"/>
      <c r="AX127" s="356"/>
      <c r="AY127" s="356"/>
      <c r="AZ127" s="356"/>
      <c r="BA127" s="356"/>
      <c r="BB127" s="356"/>
      <c r="BC127" s="356"/>
      <c r="BD127" s="357">
        <f>IF(会社情報・請求書データ入力!$BA$12="切捨て",ROUNDDOWN(AR127*AX127,0),IF(会社情報・請求書データ入力!$BA$12="切上げ",ROUNDUP(AR127*AX127,0),IF(会社情報・請求書データ入力!$BA$12="四捨五入",ROUND(AR127*AX127,0))))</f>
        <v>0</v>
      </c>
      <c r="BE127" s="358"/>
      <c r="BF127" s="358"/>
      <c r="BG127" s="358"/>
      <c r="BH127" s="358"/>
      <c r="BI127" s="358"/>
      <c r="BJ127" s="358"/>
      <c r="BK127" s="14"/>
    </row>
    <row r="128" spans="12:63" s="15" customFormat="1" ht="20.45" customHeight="1" x14ac:dyDescent="0.4">
      <c r="L128" s="14"/>
      <c r="M128" s="349"/>
      <c r="N128" s="350"/>
      <c r="O128" s="351"/>
      <c r="P128" s="351"/>
      <c r="Q128" s="27"/>
      <c r="R128" s="352"/>
      <c r="S128" s="353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1"/>
      <c r="AL128" s="351"/>
      <c r="AM128" s="351"/>
      <c r="AN128" s="354"/>
      <c r="AO128" s="354"/>
      <c r="AP128" s="354"/>
      <c r="AQ128" s="354"/>
      <c r="AR128" s="355"/>
      <c r="AS128" s="355"/>
      <c r="AT128" s="355"/>
      <c r="AU128" s="355"/>
      <c r="AV128" s="355"/>
      <c r="AW128" s="355"/>
      <c r="AX128" s="356"/>
      <c r="AY128" s="356"/>
      <c r="AZ128" s="356"/>
      <c r="BA128" s="356"/>
      <c r="BB128" s="356"/>
      <c r="BC128" s="356"/>
      <c r="BD128" s="357">
        <f>IF(会社情報・請求書データ入力!$BA$12="切捨て",ROUNDDOWN(AR128*AX128,0),IF(会社情報・請求書データ入力!$BA$12="切上げ",ROUNDUP(AR128*AX128,0),IF(会社情報・請求書データ入力!$BA$12="四捨五入",ROUND(AR128*AX128,0))))</f>
        <v>0</v>
      </c>
      <c r="BE128" s="358"/>
      <c r="BF128" s="358"/>
      <c r="BG128" s="358"/>
      <c r="BH128" s="358"/>
      <c r="BI128" s="358"/>
      <c r="BJ128" s="358"/>
      <c r="BK128" s="14"/>
    </row>
    <row r="129" spans="12:63" s="15" customFormat="1" ht="20.45" customHeight="1" x14ac:dyDescent="0.4">
      <c r="L129" s="14"/>
      <c r="M129" s="349"/>
      <c r="N129" s="350"/>
      <c r="O129" s="351"/>
      <c r="P129" s="351"/>
      <c r="Q129" s="27"/>
      <c r="R129" s="352"/>
      <c r="S129" s="353"/>
      <c r="T129" s="353"/>
      <c r="U129" s="353"/>
      <c r="V129" s="353"/>
      <c r="W129" s="353"/>
      <c r="X129" s="353"/>
      <c r="Y129" s="353"/>
      <c r="Z129" s="353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1"/>
      <c r="AL129" s="351"/>
      <c r="AM129" s="351"/>
      <c r="AN129" s="354"/>
      <c r="AO129" s="354"/>
      <c r="AP129" s="354"/>
      <c r="AQ129" s="354"/>
      <c r="AR129" s="355"/>
      <c r="AS129" s="355"/>
      <c r="AT129" s="355"/>
      <c r="AU129" s="355"/>
      <c r="AV129" s="355"/>
      <c r="AW129" s="355"/>
      <c r="AX129" s="356"/>
      <c r="AY129" s="356"/>
      <c r="AZ129" s="356"/>
      <c r="BA129" s="356"/>
      <c r="BB129" s="356"/>
      <c r="BC129" s="356"/>
      <c r="BD129" s="357">
        <f>IF(会社情報・請求書データ入力!$BA$12="切捨て",ROUNDDOWN(AR129*AX129,0),IF(会社情報・請求書データ入力!$BA$12="切上げ",ROUNDUP(AR129*AX129,0),IF(会社情報・請求書データ入力!$BA$12="四捨五入",ROUND(AR129*AX129,0))))</f>
        <v>0</v>
      </c>
      <c r="BE129" s="358"/>
      <c r="BF129" s="358"/>
      <c r="BG129" s="358"/>
      <c r="BH129" s="358"/>
      <c r="BI129" s="358"/>
      <c r="BJ129" s="358"/>
      <c r="BK129" s="14"/>
    </row>
    <row r="130" spans="12:63" s="15" customFormat="1" ht="20.45" customHeight="1" x14ac:dyDescent="0.4">
      <c r="L130" s="14"/>
      <c r="M130" s="349"/>
      <c r="N130" s="350"/>
      <c r="O130" s="351"/>
      <c r="P130" s="351"/>
      <c r="Q130" s="27"/>
      <c r="R130" s="352"/>
      <c r="S130" s="353"/>
      <c r="T130" s="353"/>
      <c r="U130" s="353"/>
      <c r="V130" s="353"/>
      <c r="W130" s="353"/>
      <c r="X130" s="353"/>
      <c r="Y130" s="353"/>
      <c r="Z130" s="353"/>
      <c r="AA130" s="353"/>
      <c r="AB130" s="353"/>
      <c r="AC130" s="353"/>
      <c r="AD130" s="353"/>
      <c r="AE130" s="353"/>
      <c r="AF130" s="353"/>
      <c r="AG130" s="353"/>
      <c r="AH130" s="353"/>
      <c r="AI130" s="353"/>
      <c r="AJ130" s="353"/>
      <c r="AK130" s="351"/>
      <c r="AL130" s="351"/>
      <c r="AM130" s="351"/>
      <c r="AN130" s="354"/>
      <c r="AO130" s="354"/>
      <c r="AP130" s="354"/>
      <c r="AQ130" s="354"/>
      <c r="AR130" s="355"/>
      <c r="AS130" s="355"/>
      <c r="AT130" s="355"/>
      <c r="AU130" s="355"/>
      <c r="AV130" s="355"/>
      <c r="AW130" s="355"/>
      <c r="AX130" s="356"/>
      <c r="AY130" s="356"/>
      <c r="AZ130" s="356"/>
      <c r="BA130" s="356"/>
      <c r="BB130" s="356"/>
      <c r="BC130" s="356"/>
      <c r="BD130" s="357">
        <f>IF(会社情報・請求書データ入力!$BA$12="切捨て",ROUNDDOWN(AR130*AX130,0),IF(会社情報・請求書データ入力!$BA$12="切上げ",ROUNDUP(AR130*AX130,0),IF(会社情報・請求書データ入力!$BA$12="四捨五入",ROUND(AR130*AX130,0))))</f>
        <v>0</v>
      </c>
      <c r="BE130" s="358"/>
      <c r="BF130" s="358"/>
      <c r="BG130" s="358"/>
      <c r="BH130" s="358"/>
      <c r="BI130" s="358"/>
      <c r="BJ130" s="358"/>
      <c r="BK130" s="14"/>
    </row>
    <row r="131" spans="12:63" s="15" customFormat="1" ht="20.45" customHeight="1" x14ac:dyDescent="0.4">
      <c r="L131" s="14"/>
      <c r="M131" s="349"/>
      <c r="N131" s="350"/>
      <c r="O131" s="351"/>
      <c r="P131" s="351"/>
      <c r="Q131" s="27"/>
      <c r="R131" s="352"/>
      <c r="S131" s="353"/>
      <c r="T131" s="353"/>
      <c r="U131" s="353"/>
      <c r="V131" s="353"/>
      <c r="W131" s="353"/>
      <c r="X131" s="353"/>
      <c r="Y131" s="353"/>
      <c r="Z131" s="353"/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1"/>
      <c r="AL131" s="351"/>
      <c r="AM131" s="351"/>
      <c r="AN131" s="354"/>
      <c r="AO131" s="354"/>
      <c r="AP131" s="354"/>
      <c r="AQ131" s="354"/>
      <c r="AR131" s="355"/>
      <c r="AS131" s="355"/>
      <c r="AT131" s="355"/>
      <c r="AU131" s="355"/>
      <c r="AV131" s="355"/>
      <c r="AW131" s="355"/>
      <c r="AX131" s="356"/>
      <c r="AY131" s="356"/>
      <c r="AZ131" s="356"/>
      <c r="BA131" s="356"/>
      <c r="BB131" s="356"/>
      <c r="BC131" s="356"/>
      <c r="BD131" s="357">
        <f>IF(会社情報・請求書データ入力!$BA$12="切捨て",ROUNDDOWN(AR131*AX131,0),IF(会社情報・請求書データ入力!$BA$12="切上げ",ROUNDUP(AR131*AX131,0),IF(会社情報・請求書データ入力!$BA$12="四捨五入",ROUND(AR131*AX131,0))))</f>
        <v>0</v>
      </c>
      <c r="BE131" s="358"/>
      <c r="BF131" s="358"/>
      <c r="BG131" s="358"/>
      <c r="BH131" s="358"/>
      <c r="BI131" s="358"/>
      <c r="BJ131" s="358"/>
      <c r="BK131" s="14"/>
    </row>
    <row r="132" spans="12:63" s="15" customFormat="1" ht="20.45" customHeight="1" x14ac:dyDescent="0.4">
      <c r="L132" s="14"/>
      <c r="M132" s="349"/>
      <c r="N132" s="350"/>
      <c r="O132" s="351"/>
      <c r="P132" s="351"/>
      <c r="Q132" s="27"/>
      <c r="R132" s="352"/>
      <c r="S132" s="353"/>
      <c r="T132" s="353"/>
      <c r="U132" s="353"/>
      <c r="V132" s="353"/>
      <c r="W132" s="353"/>
      <c r="X132" s="353"/>
      <c r="Y132" s="353"/>
      <c r="Z132" s="353"/>
      <c r="AA132" s="353"/>
      <c r="AB132" s="353"/>
      <c r="AC132" s="353"/>
      <c r="AD132" s="353"/>
      <c r="AE132" s="353"/>
      <c r="AF132" s="353"/>
      <c r="AG132" s="353"/>
      <c r="AH132" s="353"/>
      <c r="AI132" s="353"/>
      <c r="AJ132" s="353"/>
      <c r="AK132" s="351"/>
      <c r="AL132" s="351"/>
      <c r="AM132" s="351"/>
      <c r="AN132" s="354"/>
      <c r="AO132" s="354"/>
      <c r="AP132" s="354"/>
      <c r="AQ132" s="354"/>
      <c r="AR132" s="355"/>
      <c r="AS132" s="355"/>
      <c r="AT132" s="355"/>
      <c r="AU132" s="355"/>
      <c r="AV132" s="355"/>
      <c r="AW132" s="355"/>
      <c r="AX132" s="356"/>
      <c r="AY132" s="356"/>
      <c r="AZ132" s="356"/>
      <c r="BA132" s="356"/>
      <c r="BB132" s="356"/>
      <c r="BC132" s="356"/>
      <c r="BD132" s="357">
        <f>IF(会社情報・請求書データ入力!$BA$12="切捨て",ROUNDDOWN(AR132*AX132,0),IF(会社情報・請求書データ入力!$BA$12="切上げ",ROUNDUP(AR132*AX132,0),IF(会社情報・請求書データ入力!$BA$12="四捨五入",ROUND(AR132*AX132,0))))</f>
        <v>0</v>
      </c>
      <c r="BE132" s="358"/>
      <c r="BF132" s="358"/>
      <c r="BG132" s="358"/>
      <c r="BH132" s="358"/>
      <c r="BI132" s="358"/>
      <c r="BJ132" s="358"/>
      <c r="BK132" s="14"/>
    </row>
    <row r="133" spans="12:63" s="15" customFormat="1" ht="20.45" customHeight="1" x14ac:dyDescent="0.4">
      <c r="L133" s="14"/>
      <c r="M133" s="349"/>
      <c r="N133" s="350"/>
      <c r="O133" s="351"/>
      <c r="P133" s="351"/>
      <c r="Q133" s="27"/>
      <c r="R133" s="352"/>
      <c r="S133" s="353"/>
      <c r="T133" s="353"/>
      <c r="U133" s="353"/>
      <c r="V133" s="353"/>
      <c r="W133" s="353"/>
      <c r="X133" s="353"/>
      <c r="Y133" s="353"/>
      <c r="Z133" s="353"/>
      <c r="AA133" s="353"/>
      <c r="AB133" s="353"/>
      <c r="AC133" s="353"/>
      <c r="AD133" s="353"/>
      <c r="AE133" s="353"/>
      <c r="AF133" s="353"/>
      <c r="AG133" s="353"/>
      <c r="AH133" s="353"/>
      <c r="AI133" s="353"/>
      <c r="AJ133" s="353"/>
      <c r="AK133" s="351"/>
      <c r="AL133" s="351"/>
      <c r="AM133" s="351"/>
      <c r="AN133" s="354"/>
      <c r="AO133" s="354"/>
      <c r="AP133" s="354"/>
      <c r="AQ133" s="354"/>
      <c r="AR133" s="355"/>
      <c r="AS133" s="355"/>
      <c r="AT133" s="355"/>
      <c r="AU133" s="355"/>
      <c r="AV133" s="355"/>
      <c r="AW133" s="355"/>
      <c r="AX133" s="356"/>
      <c r="AY133" s="356"/>
      <c r="AZ133" s="356"/>
      <c r="BA133" s="356"/>
      <c r="BB133" s="356"/>
      <c r="BC133" s="356"/>
      <c r="BD133" s="357">
        <f>IF(会社情報・請求書データ入力!$BA$12="切捨て",ROUNDDOWN(AR133*AX133,0),IF(会社情報・請求書データ入力!$BA$12="切上げ",ROUNDUP(AR133*AX133,0),IF(会社情報・請求書データ入力!$BA$12="四捨五入",ROUND(AR133*AX133,0))))</f>
        <v>0</v>
      </c>
      <c r="BE133" s="358"/>
      <c r="BF133" s="358"/>
      <c r="BG133" s="358"/>
      <c r="BH133" s="358"/>
      <c r="BI133" s="358"/>
      <c r="BJ133" s="358"/>
      <c r="BK133" s="14"/>
    </row>
    <row r="134" spans="12:63" s="15" customFormat="1" ht="20.45" customHeight="1" x14ac:dyDescent="0.4">
      <c r="L134" s="14"/>
      <c r="M134" s="349"/>
      <c r="N134" s="350"/>
      <c r="O134" s="351"/>
      <c r="P134" s="351"/>
      <c r="Q134" s="27"/>
      <c r="R134" s="352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53"/>
      <c r="AF134" s="353"/>
      <c r="AG134" s="353"/>
      <c r="AH134" s="353"/>
      <c r="AI134" s="353"/>
      <c r="AJ134" s="353"/>
      <c r="AK134" s="351"/>
      <c r="AL134" s="351"/>
      <c r="AM134" s="351"/>
      <c r="AN134" s="354"/>
      <c r="AO134" s="354"/>
      <c r="AP134" s="354"/>
      <c r="AQ134" s="354"/>
      <c r="AR134" s="355"/>
      <c r="AS134" s="355"/>
      <c r="AT134" s="355"/>
      <c r="AU134" s="355"/>
      <c r="AV134" s="355"/>
      <c r="AW134" s="355"/>
      <c r="AX134" s="356"/>
      <c r="AY134" s="356"/>
      <c r="AZ134" s="356"/>
      <c r="BA134" s="356"/>
      <c r="BB134" s="356"/>
      <c r="BC134" s="356"/>
      <c r="BD134" s="357">
        <f>IF(会社情報・請求書データ入力!$BA$12="切捨て",ROUNDDOWN(AR134*AX134,0),IF(会社情報・請求書データ入力!$BA$12="切上げ",ROUNDUP(AR134*AX134,0),IF(会社情報・請求書データ入力!$BA$12="四捨五入",ROUND(AR134*AX134,0))))</f>
        <v>0</v>
      </c>
      <c r="BE134" s="358"/>
      <c r="BF134" s="358"/>
      <c r="BG134" s="358"/>
      <c r="BH134" s="358"/>
      <c r="BI134" s="358"/>
      <c r="BJ134" s="358"/>
      <c r="BK134" s="14"/>
    </row>
    <row r="135" spans="12:63" s="15" customFormat="1" ht="20.45" customHeight="1" x14ac:dyDescent="0.4">
      <c r="L135" s="14"/>
      <c r="M135" s="349"/>
      <c r="N135" s="350"/>
      <c r="O135" s="351"/>
      <c r="P135" s="351"/>
      <c r="Q135" s="27"/>
      <c r="R135" s="352"/>
      <c r="S135" s="353"/>
      <c r="T135" s="353"/>
      <c r="U135" s="353"/>
      <c r="V135" s="353"/>
      <c r="W135" s="353"/>
      <c r="X135" s="353"/>
      <c r="Y135" s="353"/>
      <c r="Z135" s="353"/>
      <c r="AA135" s="353"/>
      <c r="AB135" s="353"/>
      <c r="AC135" s="353"/>
      <c r="AD135" s="353"/>
      <c r="AE135" s="353"/>
      <c r="AF135" s="353"/>
      <c r="AG135" s="353"/>
      <c r="AH135" s="353"/>
      <c r="AI135" s="353"/>
      <c r="AJ135" s="353"/>
      <c r="AK135" s="351"/>
      <c r="AL135" s="351"/>
      <c r="AM135" s="351"/>
      <c r="AN135" s="354"/>
      <c r="AO135" s="354"/>
      <c r="AP135" s="354"/>
      <c r="AQ135" s="354"/>
      <c r="AR135" s="355"/>
      <c r="AS135" s="355"/>
      <c r="AT135" s="355"/>
      <c r="AU135" s="355"/>
      <c r="AV135" s="355"/>
      <c r="AW135" s="355"/>
      <c r="AX135" s="356"/>
      <c r="AY135" s="356"/>
      <c r="AZ135" s="356"/>
      <c r="BA135" s="356"/>
      <c r="BB135" s="356"/>
      <c r="BC135" s="356"/>
      <c r="BD135" s="357">
        <f>IF(会社情報・請求書データ入力!$BA$12="切捨て",ROUNDDOWN(AR135*AX135,0),IF(会社情報・請求書データ入力!$BA$12="切上げ",ROUNDUP(AR135*AX135,0),IF(会社情報・請求書データ入力!$BA$12="四捨五入",ROUND(AR135*AX135,0))))</f>
        <v>0</v>
      </c>
      <c r="BE135" s="358"/>
      <c r="BF135" s="358"/>
      <c r="BG135" s="358"/>
      <c r="BH135" s="358"/>
      <c r="BI135" s="358"/>
      <c r="BJ135" s="358"/>
      <c r="BK135" s="14"/>
    </row>
    <row r="136" spans="12:63" s="15" customFormat="1" ht="20.45" customHeight="1" x14ac:dyDescent="0.4">
      <c r="L136" s="14"/>
      <c r="M136" s="349"/>
      <c r="N136" s="350"/>
      <c r="O136" s="351"/>
      <c r="P136" s="351"/>
      <c r="Q136" s="27"/>
      <c r="R136" s="352"/>
      <c r="S136" s="353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53"/>
      <c r="AF136" s="353"/>
      <c r="AG136" s="353"/>
      <c r="AH136" s="353"/>
      <c r="AI136" s="353"/>
      <c r="AJ136" s="353"/>
      <c r="AK136" s="351"/>
      <c r="AL136" s="351"/>
      <c r="AM136" s="351"/>
      <c r="AN136" s="354"/>
      <c r="AO136" s="354"/>
      <c r="AP136" s="354"/>
      <c r="AQ136" s="354"/>
      <c r="AR136" s="355"/>
      <c r="AS136" s="355"/>
      <c r="AT136" s="355"/>
      <c r="AU136" s="355"/>
      <c r="AV136" s="355"/>
      <c r="AW136" s="355"/>
      <c r="AX136" s="356"/>
      <c r="AY136" s="356"/>
      <c r="AZ136" s="356"/>
      <c r="BA136" s="356"/>
      <c r="BB136" s="356"/>
      <c r="BC136" s="356"/>
      <c r="BD136" s="357">
        <f>IF(会社情報・請求書データ入力!$BA$12="切捨て",ROUNDDOWN(AR136*AX136,0),IF(会社情報・請求書データ入力!$BA$12="切上げ",ROUNDUP(AR136*AX136,0),IF(会社情報・請求書データ入力!$BA$12="四捨五入",ROUND(AR136*AX136,0))))</f>
        <v>0</v>
      </c>
      <c r="BE136" s="358"/>
      <c r="BF136" s="358"/>
      <c r="BG136" s="358"/>
      <c r="BH136" s="358"/>
      <c r="BI136" s="358"/>
      <c r="BJ136" s="358"/>
      <c r="BK136" s="14"/>
    </row>
    <row r="137" spans="12:63" s="15" customFormat="1" ht="20.45" customHeight="1" x14ac:dyDescent="0.4">
      <c r="L137" s="14"/>
      <c r="M137" s="349"/>
      <c r="N137" s="350"/>
      <c r="O137" s="351"/>
      <c r="P137" s="351"/>
      <c r="Q137" s="27"/>
      <c r="R137" s="352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3"/>
      <c r="AK137" s="351"/>
      <c r="AL137" s="351"/>
      <c r="AM137" s="351"/>
      <c r="AN137" s="354"/>
      <c r="AO137" s="354"/>
      <c r="AP137" s="354"/>
      <c r="AQ137" s="354"/>
      <c r="AR137" s="355"/>
      <c r="AS137" s="355"/>
      <c r="AT137" s="355"/>
      <c r="AU137" s="355"/>
      <c r="AV137" s="355"/>
      <c r="AW137" s="355"/>
      <c r="AX137" s="356"/>
      <c r="AY137" s="356"/>
      <c r="AZ137" s="356"/>
      <c r="BA137" s="356"/>
      <c r="BB137" s="356"/>
      <c r="BC137" s="356"/>
      <c r="BD137" s="357">
        <f>IF(会社情報・請求書データ入力!$BA$12="切捨て",ROUNDDOWN(AR137*AX137,0),IF(会社情報・請求書データ入力!$BA$12="切上げ",ROUNDUP(AR137*AX137,0),IF(会社情報・請求書データ入力!$BA$12="四捨五入",ROUND(AR137*AX137,0))))</f>
        <v>0</v>
      </c>
      <c r="BE137" s="358"/>
      <c r="BF137" s="358"/>
      <c r="BG137" s="358"/>
      <c r="BH137" s="358"/>
      <c r="BI137" s="358"/>
      <c r="BJ137" s="358"/>
      <c r="BK137" s="14"/>
    </row>
    <row r="138" spans="12:63" s="15" customFormat="1" ht="20.45" customHeight="1" x14ac:dyDescent="0.4">
      <c r="L138" s="14"/>
      <c r="M138" s="349"/>
      <c r="N138" s="350"/>
      <c r="O138" s="351"/>
      <c r="P138" s="351"/>
      <c r="Q138" s="27"/>
      <c r="R138" s="352"/>
      <c r="S138" s="353"/>
      <c r="T138" s="353"/>
      <c r="U138" s="353"/>
      <c r="V138" s="353"/>
      <c r="W138" s="353"/>
      <c r="X138" s="353"/>
      <c r="Y138" s="353"/>
      <c r="Z138" s="353"/>
      <c r="AA138" s="353"/>
      <c r="AB138" s="353"/>
      <c r="AC138" s="353"/>
      <c r="AD138" s="353"/>
      <c r="AE138" s="353"/>
      <c r="AF138" s="353"/>
      <c r="AG138" s="353"/>
      <c r="AH138" s="353"/>
      <c r="AI138" s="353"/>
      <c r="AJ138" s="353"/>
      <c r="AK138" s="351"/>
      <c r="AL138" s="351"/>
      <c r="AM138" s="351"/>
      <c r="AN138" s="354"/>
      <c r="AO138" s="354"/>
      <c r="AP138" s="354"/>
      <c r="AQ138" s="354"/>
      <c r="AR138" s="355"/>
      <c r="AS138" s="355"/>
      <c r="AT138" s="355"/>
      <c r="AU138" s="355"/>
      <c r="AV138" s="355"/>
      <c r="AW138" s="355"/>
      <c r="AX138" s="356"/>
      <c r="AY138" s="356"/>
      <c r="AZ138" s="356"/>
      <c r="BA138" s="356"/>
      <c r="BB138" s="356"/>
      <c r="BC138" s="356"/>
      <c r="BD138" s="357">
        <f>IF(会社情報・請求書データ入力!$BA$12="切捨て",ROUNDDOWN(AR138*AX138,0),IF(会社情報・請求書データ入力!$BA$12="切上げ",ROUNDUP(AR138*AX138,0),IF(会社情報・請求書データ入力!$BA$12="四捨五入",ROUND(AR138*AX138,0))))</f>
        <v>0</v>
      </c>
      <c r="BE138" s="358"/>
      <c r="BF138" s="358"/>
      <c r="BG138" s="358"/>
      <c r="BH138" s="358"/>
      <c r="BI138" s="358"/>
      <c r="BJ138" s="358"/>
      <c r="BK138" s="14"/>
    </row>
    <row r="139" spans="12:63" s="15" customFormat="1" ht="20.45" customHeight="1" x14ac:dyDescent="0.4">
      <c r="L139" s="14"/>
      <c r="M139" s="349"/>
      <c r="N139" s="350"/>
      <c r="O139" s="351"/>
      <c r="P139" s="351"/>
      <c r="Q139" s="27"/>
      <c r="R139" s="352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53"/>
      <c r="AD139" s="353"/>
      <c r="AE139" s="353"/>
      <c r="AF139" s="353"/>
      <c r="AG139" s="353"/>
      <c r="AH139" s="353"/>
      <c r="AI139" s="353"/>
      <c r="AJ139" s="353"/>
      <c r="AK139" s="351"/>
      <c r="AL139" s="351"/>
      <c r="AM139" s="351"/>
      <c r="AN139" s="354"/>
      <c r="AO139" s="354"/>
      <c r="AP139" s="354"/>
      <c r="AQ139" s="354"/>
      <c r="AR139" s="355"/>
      <c r="AS139" s="355"/>
      <c r="AT139" s="355"/>
      <c r="AU139" s="355"/>
      <c r="AV139" s="355"/>
      <c r="AW139" s="355"/>
      <c r="AX139" s="356"/>
      <c r="AY139" s="356"/>
      <c r="AZ139" s="356"/>
      <c r="BA139" s="356"/>
      <c r="BB139" s="356"/>
      <c r="BC139" s="356"/>
      <c r="BD139" s="357">
        <f>IF(会社情報・請求書データ入力!$BA$12="切捨て",ROUNDDOWN(AR139*AX139,0),IF(会社情報・請求書データ入力!$BA$12="切上げ",ROUNDUP(AR139*AX139,0),IF(会社情報・請求書データ入力!$BA$12="四捨五入",ROUND(AR139*AX139,0))))</f>
        <v>0</v>
      </c>
      <c r="BE139" s="358"/>
      <c r="BF139" s="358"/>
      <c r="BG139" s="358"/>
      <c r="BH139" s="358"/>
      <c r="BI139" s="358"/>
      <c r="BJ139" s="358"/>
      <c r="BK139" s="14"/>
    </row>
    <row r="140" spans="12:63" s="15" customFormat="1" ht="20.45" customHeight="1" x14ac:dyDescent="0.4">
      <c r="L140" s="14"/>
      <c r="M140" s="349"/>
      <c r="N140" s="350"/>
      <c r="O140" s="351"/>
      <c r="P140" s="351"/>
      <c r="Q140" s="27"/>
      <c r="R140" s="352"/>
      <c r="S140" s="353"/>
      <c r="T140" s="353"/>
      <c r="U140" s="353"/>
      <c r="V140" s="353"/>
      <c r="W140" s="353"/>
      <c r="X140" s="353"/>
      <c r="Y140" s="353"/>
      <c r="Z140" s="353"/>
      <c r="AA140" s="353"/>
      <c r="AB140" s="353"/>
      <c r="AC140" s="353"/>
      <c r="AD140" s="353"/>
      <c r="AE140" s="353"/>
      <c r="AF140" s="353"/>
      <c r="AG140" s="353"/>
      <c r="AH140" s="353"/>
      <c r="AI140" s="353"/>
      <c r="AJ140" s="353"/>
      <c r="AK140" s="351"/>
      <c r="AL140" s="351"/>
      <c r="AM140" s="351"/>
      <c r="AN140" s="354"/>
      <c r="AO140" s="354"/>
      <c r="AP140" s="354"/>
      <c r="AQ140" s="354"/>
      <c r="AR140" s="355"/>
      <c r="AS140" s="355"/>
      <c r="AT140" s="355"/>
      <c r="AU140" s="355"/>
      <c r="AV140" s="355"/>
      <c r="AW140" s="355"/>
      <c r="AX140" s="356"/>
      <c r="AY140" s="356"/>
      <c r="AZ140" s="356"/>
      <c r="BA140" s="356"/>
      <c r="BB140" s="356"/>
      <c r="BC140" s="356"/>
      <c r="BD140" s="357">
        <f>IF(会社情報・請求書データ入力!$BA$12="切捨て",ROUNDDOWN(AR140*AX140,0),IF(会社情報・請求書データ入力!$BA$12="切上げ",ROUNDUP(AR140*AX140,0),IF(会社情報・請求書データ入力!$BA$12="四捨五入",ROUND(AR140*AX140,0))))</f>
        <v>0</v>
      </c>
      <c r="BE140" s="358"/>
      <c r="BF140" s="358"/>
      <c r="BG140" s="358"/>
      <c r="BH140" s="358"/>
      <c r="BI140" s="358"/>
      <c r="BJ140" s="358"/>
      <c r="BK140" s="14"/>
    </row>
    <row r="141" spans="12:63" s="15" customFormat="1" ht="20.45" customHeight="1" x14ac:dyDescent="0.4">
      <c r="L141" s="14"/>
      <c r="M141" s="349"/>
      <c r="N141" s="350"/>
      <c r="O141" s="351"/>
      <c r="P141" s="351"/>
      <c r="Q141" s="27"/>
      <c r="R141" s="352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53"/>
      <c r="AD141" s="353"/>
      <c r="AE141" s="353"/>
      <c r="AF141" s="353"/>
      <c r="AG141" s="353"/>
      <c r="AH141" s="353"/>
      <c r="AI141" s="353"/>
      <c r="AJ141" s="353"/>
      <c r="AK141" s="351"/>
      <c r="AL141" s="351"/>
      <c r="AM141" s="351"/>
      <c r="AN141" s="354"/>
      <c r="AO141" s="354"/>
      <c r="AP141" s="354"/>
      <c r="AQ141" s="354"/>
      <c r="AR141" s="355"/>
      <c r="AS141" s="355"/>
      <c r="AT141" s="355"/>
      <c r="AU141" s="355"/>
      <c r="AV141" s="355"/>
      <c r="AW141" s="355"/>
      <c r="AX141" s="356"/>
      <c r="AY141" s="356"/>
      <c r="AZ141" s="356"/>
      <c r="BA141" s="356"/>
      <c r="BB141" s="356"/>
      <c r="BC141" s="356"/>
      <c r="BD141" s="357">
        <f>IF(会社情報・請求書データ入力!$BA$12="切捨て",ROUNDDOWN(AR141*AX141,0),IF(会社情報・請求書データ入力!$BA$12="切上げ",ROUNDUP(AR141*AX141,0),IF(会社情報・請求書データ入力!$BA$12="四捨五入",ROUND(AR141*AX141,0))))</f>
        <v>0</v>
      </c>
      <c r="BE141" s="358"/>
      <c r="BF141" s="358"/>
      <c r="BG141" s="358"/>
      <c r="BH141" s="358"/>
      <c r="BI141" s="358"/>
      <c r="BJ141" s="358"/>
      <c r="BK141" s="14"/>
    </row>
    <row r="142" spans="12:63" s="15" customFormat="1" ht="20.45" customHeight="1" x14ac:dyDescent="0.4">
      <c r="L142" s="14"/>
      <c r="M142" s="349"/>
      <c r="N142" s="350"/>
      <c r="O142" s="351"/>
      <c r="P142" s="351"/>
      <c r="Q142" s="27"/>
      <c r="R142" s="352"/>
      <c r="S142" s="353"/>
      <c r="T142" s="353"/>
      <c r="U142" s="353"/>
      <c r="V142" s="353"/>
      <c r="W142" s="353"/>
      <c r="X142" s="353"/>
      <c r="Y142" s="353"/>
      <c r="Z142" s="353"/>
      <c r="AA142" s="353"/>
      <c r="AB142" s="353"/>
      <c r="AC142" s="353"/>
      <c r="AD142" s="353"/>
      <c r="AE142" s="353"/>
      <c r="AF142" s="353"/>
      <c r="AG142" s="353"/>
      <c r="AH142" s="353"/>
      <c r="AI142" s="353"/>
      <c r="AJ142" s="353"/>
      <c r="AK142" s="351"/>
      <c r="AL142" s="351"/>
      <c r="AM142" s="351"/>
      <c r="AN142" s="354"/>
      <c r="AO142" s="354"/>
      <c r="AP142" s="354"/>
      <c r="AQ142" s="354"/>
      <c r="AR142" s="355"/>
      <c r="AS142" s="355"/>
      <c r="AT142" s="355"/>
      <c r="AU142" s="355"/>
      <c r="AV142" s="355"/>
      <c r="AW142" s="355"/>
      <c r="AX142" s="356"/>
      <c r="AY142" s="356"/>
      <c r="AZ142" s="356"/>
      <c r="BA142" s="356"/>
      <c r="BB142" s="356"/>
      <c r="BC142" s="356"/>
      <c r="BD142" s="357">
        <f>IF(会社情報・請求書データ入力!$BA$12="切捨て",ROUNDDOWN(AR142*AX142,0),IF(会社情報・請求書データ入力!$BA$12="切上げ",ROUNDUP(AR142*AX142,0),IF(会社情報・請求書データ入力!$BA$12="四捨五入",ROUND(AR142*AX142,0))))</f>
        <v>0</v>
      </c>
      <c r="BE142" s="358"/>
      <c r="BF142" s="358"/>
      <c r="BG142" s="358"/>
      <c r="BH142" s="358"/>
      <c r="BI142" s="358"/>
      <c r="BJ142" s="358"/>
      <c r="BK142" s="14"/>
    </row>
    <row r="143" spans="12:63" s="15" customFormat="1" ht="20.45" customHeight="1" x14ac:dyDescent="0.4">
      <c r="L143" s="14"/>
      <c r="M143" s="349"/>
      <c r="N143" s="350"/>
      <c r="O143" s="351"/>
      <c r="P143" s="351"/>
      <c r="Q143" s="27"/>
      <c r="R143" s="352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53"/>
      <c r="AC143" s="353"/>
      <c r="AD143" s="353"/>
      <c r="AE143" s="353"/>
      <c r="AF143" s="353"/>
      <c r="AG143" s="353"/>
      <c r="AH143" s="353"/>
      <c r="AI143" s="353"/>
      <c r="AJ143" s="353"/>
      <c r="AK143" s="351"/>
      <c r="AL143" s="351"/>
      <c r="AM143" s="351"/>
      <c r="AN143" s="354"/>
      <c r="AO143" s="354"/>
      <c r="AP143" s="354"/>
      <c r="AQ143" s="354"/>
      <c r="AR143" s="355"/>
      <c r="AS143" s="355"/>
      <c r="AT143" s="355"/>
      <c r="AU143" s="355"/>
      <c r="AV143" s="355"/>
      <c r="AW143" s="355"/>
      <c r="AX143" s="356"/>
      <c r="AY143" s="356"/>
      <c r="AZ143" s="356"/>
      <c r="BA143" s="356"/>
      <c r="BB143" s="356"/>
      <c r="BC143" s="356"/>
      <c r="BD143" s="357">
        <f>IF(会社情報・請求書データ入力!$BA$12="切捨て",ROUNDDOWN(AR143*AX143,0),IF(会社情報・請求書データ入力!$BA$12="切上げ",ROUNDUP(AR143*AX143,0),IF(会社情報・請求書データ入力!$BA$12="四捨五入",ROUND(AR143*AX143,0))))</f>
        <v>0</v>
      </c>
      <c r="BE143" s="358"/>
      <c r="BF143" s="358"/>
      <c r="BG143" s="358"/>
      <c r="BH143" s="358"/>
      <c r="BI143" s="358"/>
      <c r="BJ143" s="358"/>
      <c r="BK143" s="14"/>
    </row>
    <row r="144" spans="12:63" s="15" customFormat="1" ht="20.45" customHeight="1" x14ac:dyDescent="0.4">
      <c r="L144" s="14"/>
      <c r="M144" s="349"/>
      <c r="N144" s="350"/>
      <c r="O144" s="351"/>
      <c r="P144" s="351"/>
      <c r="Q144" s="27"/>
      <c r="R144" s="352"/>
      <c r="S144" s="353"/>
      <c r="T144" s="353"/>
      <c r="U144" s="353"/>
      <c r="V144" s="353"/>
      <c r="W144" s="353"/>
      <c r="X144" s="353"/>
      <c r="Y144" s="353"/>
      <c r="Z144" s="353"/>
      <c r="AA144" s="353"/>
      <c r="AB144" s="353"/>
      <c r="AC144" s="353"/>
      <c r="AD144" s="353"/>
      <c r="AE144" s="353"/>
      <c r="AF144" s="353"/>
      <c r="AG144" s="353"/>
      <c r="AH144" s="353"/>
      <c r="AI144" s="353"/>
      <c r="AJ144" s="353"/>
      <c r="AK144" s="351"/>
      <c r="AL144" s="351"/>
      <c r="AM144" s="351"/>
      <c r="AN144" s="354"/>
      <c r="AO144" s="354"/>
      <c r="AP144" s="354"/>
      <c r="AQ144" s="354"/>
      <c r="AR144" s="355"/>
      <c r="AS144" s="355"/>
      <c r="AT144" s="355"/>
      <c r="AU144" s="355"/>
      <c r="AV144" s="355"/>
      <c r="AW144" s="355"/>
      <c r="AX144" s="356"/>
      <c r="AY144" s="356"/>
      <c r="AZ144" s="356"/>
      <c r="BA144" s="356"/>
      <c r="BB144" s="356"/>
      <c r="BC144" s="356"/>
      <c r="BD144" s="357">
        <f>IF(会社情報・請求書データ入力!$BA$12="切捨て",ROUNDDOWN(AR144*AX144,0),IF(会社情報・請求書データ入力!$BA$12="切上げ",ROUNDUP(AR144*AX144,0),IF(会社情報・請求書データ入力!$BA$12="四捨五入",ROUND(AR144*AX144,0))))</f>
        <v>0</v>
      </c>
      <c r="BE144" s="358"/>
      <c r="BF144" s="358"/>
      <c r="BG144" s="358"/>
      <c r="BH144" s="358"/>
      <c r="BI144" s="358"/>
      <c r="BJ144" s="358"/>
      <c r="BK144" s="14"/>
    </row>
    <row r="145" spans="12:63" s="15" customFormat="1" ht="20.25" customHeight="1" x14ac:dyDescent="0.4">
      <c r="L145" s="14"/>
      <c r="M145" s="349"/>
      <c r="N145" s="350"/>
      <c r="O145" s="351"/>
      <c r="P145" s="351"/>
      <c r="Q145" s="27"/>
      <c r="R145" s="352"/>
      <c r="S145" s="353"/>
      <c r="T145" s="353"/>
      <c r="U145" s="353"/>
      <c r="V145" s="353"/>
      <c r="W145" s="353"/>
      <c r="X145" s="353"/>
      <c r="Y145" s="353"/>
      <c r="Z145" s="353"/>
      <c r="AA145" s="353"/>
      <c r="AB145" s="353"/>
      <c r="AC145" s="353"/>
      <c r="AD145" s="353"/>
      <c r="AE145" s="353"/>
      <c r="AF145" s="353"/>
      <c r="AG145" s="353"/>
      <c r="AH145" s="353"/>
      <c r="AI145" s="353"/>
      <c r="AJ145" s="353"/>
      <c r="AK145" s="351"/>
      <c r="AL145" s="351"/>
      <c r="AM145" s="351"/>
      <c r="AN145" s="354"/>
      <c r="AO145" s="354"/>
      <c r="AP145" s="354"/>
      <c r="AQ145" s="354"/>
      <c r="AR145" s="355"/>
      <c r="AS145" s="355"/>
      <c r="AT145" s="355"/>
      <c r="AU145" s="355"/>
      <c r="AV145" s="355"/>
      <c r="AW145" s="355"/>
      <c r="AX145" s="356"/>
      <c r="AY145" s="356"/>
      <c r="AZ145" s="356"/>
      <c r="BA145" s="356"/>
      <c r="BB145" s="356"/>
      <c r="BC145" s="356"/>
      <c r="BD145" s="357">
        <f>IF(会社情報・請求書データ入力!$BA$12="切捨て",ROUNDDOWN(AR145*AX145,0),IF(会社情報・請求書データ入力!$BA$12="切上げ",ROUNDUP(AR145*AX145,0),IF(会社情報・請求書データ入力!$BA$12="四捨五入",ROUND(AR145*AX145,0))))</f>
        <v>0</v>
      </c>
      <c r="BE145" s="358"/>
      <c r="BF145" s="358"/>
      <c r="BG145" s="358"/>
      <c r="BH145" s="358"/>
      <c r="BI145" s="358"/>
      <c r="BJ145" s="358"/>
      <c r="BK145" s="14"/>
    </row>
    <row r="146" spans="12:63" s="15" customFormat="1" ht="20.45" customHeight="1" x14ac:dyDescent="0.4">
      <c r="L146" s="14"/>
      <c r="M146" s="349"/>
      <c r="N146" s="350"/>
      <c r="O146" s="351"/>
      <c r="P146" s="351"/>
      <c r="Q146" s="27"/>
      <c r="R146" s="352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53"/>
      <c r="AD146" s="353"/>
      <c r="AE146" s="353"/>
      <c r="AF146" s="353"/>
      <c r="AG146" s="353"/>
      <c r="AH146" s="353"/>
      <c r="AI146" s="353"/>
      <c r="AJ146" s="353"/>
      <c r="AK146" s="351"/>
      <c r="AL146" s="351"/>
      <c r="AM146" s="351"/>
      <c r="AN146" s="354"/>
      <c r="AO146" s="354"/>
      <c r="AP146" s="354"/>
      <c r="AQ146" s="354"/>
      <c r="AR146" s="355"/>
      <c r="AS146" s="355"/>
      <c r="AT146" s="355"/>
      <c r="AU146" s="355"/>
      <c r="AV146" s="355"/>
      <c r="AW146" s="355"/>
      <c r="AX146" s="356"/>
      <c r="AY146" s="356"/>
      <c r="AZ146" s="356"/>
      <c r="BA146" s="356"/>
      <c r="BB146" s="356"/>
      <c r="BC146" s="356"/>
      <c r="BD146" s="357">
        <f>IF(会社情報・請求書データ入力!$BA$12="切捨て",ROUNDDOWN(AR146*AX146,0),IF(会社情報・請求書データ入力!$BA$12="切上げ",ROUNDUP(AR146*AX146,0),IF(会社情報・請求書データ入力!$BA$12="四捨五入",ROUND(AR146*AX146,0))))</f>
        <v>0</v>
      </c>
      <c r="BE146" s="358"/>
      <c r="BF146" s="358"/>
      <c r="BG146" s="358"/>
      <c r="BH146" s="358"/>
      <c r="BI146" s="358"/>
      <c r="BJ146" s="358"/>
      <c r="BK146" s="14"/>
    </row>
    <row r="147" spans="12:63" s="15" customFormat="1" ht="20.45" customHeight="1" x14ac:dyDescent="0.4">
      <c r="L147" s="14"/>
      <c r="M147" s="349"/>
      <c r="N147" s="350"/>
      <c r="O147" s="351"/>
      <c r="P147" s="351"/>
      <c r="Q147" s="27"/>
      <c r="R147" s="352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3"/>
      <c r="AH147" s="353"/>
      <c r="AI147" s="353"/>
      <c r="AJ147" s="353"/>
      <c r="AK147" s="351"/>
      <c r="AL147" s="351"/>
      <c r="AM147" s="351"/>
      <c r="AN147" s="354"/>
      <c r="AO147" s="354"/>
      <c r="AP147" s="354"/>
      <c r="AQ147" s="354"/>
      <c r="AR147" s="355"/>
      <c r="AS147" s="355"/>
      <c r="AT147" s="355"/>
      <c r="AU147" s="355"/>
      <c r="AV147" s="355"/>
      <c r="AW147" s="355"/>
      <c r="AX147" s="356"/>
      <c r="AY147" s="356"/>
      <c r="AZ147" s="356"/>
      <c r="BA147" s="356"/>
      <c r="BB147" s="356"/>
      <c r="BC147" s="356"/>
      <c r="BD147" s="357">
        <f>IF(会社情報・請求書データ入力!$BA$12="切捨て",ROUNDDOWN(AR147*AX147,0),IF(会社情報・請求書データ入力!$BA$12="切上げ",ROUNDUP(AR147*AX147,0),IF(会社情報・請求書データ入力!$BA$12="四捨五入",ROUND(AR147*AX147,0))))</f>
        <v>0</v>
      </c>
      <c r="BE147" s="358"/>
      <c r="BF147" s="358"/>
      <c r="BG147" s="358"/>
      <c r="BH147" s="358"/>
      <c r="BI147" s="358"/>
      <c r="BJ147" s="358"/>
      <c r="BK147" s="14"/>
    </row>
    <row r="148" spans="12:63" s="15" customFormat="1" ht="20.45" customHeight="1" x14ac:dyDescent="0.4">
      <c r="L148" s="14"/>
      <c r="M148" s="349"/>
      <c r="N148" s="350"/>
      <c r="O148" s="351"/>
      <c r="P148" s="351"/>
      <c r="Q148" s="27"/>
      <c r="R148" s="352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F148" s="353"/>
      <c r="AG148" s="353"/>
      <c r="AH148" s="353"/>
      <c r="AI148" s="353"/>
      <c r="AJ148" s="353"/>
      <c r="AK148" s="351"/>
      <c r="AL148" s="351"/>
      <c r="AM148" s="351"/>
      <c r="AN148" s="354"/>
      <c r="AO148" s="354"/>
      <c r="AP148" s="354"/>
      <c r="AQ148" s="354"/>
      <c r="AR148" s="355"/>
      <c r="AS148" s="355"/>
      <c r="AT148" s="355"/>
      <c r="AU148" s="355"/>
      <c r="AV148" s="355"/>
      <c r="AW148" s="355"/>
      <c r="AX148" s="356"/>
      <c r="AY148" s="356"/>
      <c r="AZ148" s="356"/>
      <c r="BA148" s="356"/>
      <c r="BB148" s="356"/>
      <c r="BC148" s="356"/>
      <c r="BD148" s="357">
        <f>IF(会社情報・請求書データ入力!$BA$12="切捨て",ROUNDDOWN(AR148*AX148,0),IF(会社情報・請求書データ入力!$BA$12="切上げ",ROUNDUP(AR148*AX148,0),IF(会社情報・請求書データ入力!$BA$12="四捨五入",ROUND(AR148*AX148,0))))</f>
        <v>0</v>
      </c>
      <c r="BE148" s="358"/>
      <c r="BF148" s="358"/>
      <c r="BG148" s="358"/>
      <c r="BH148" s="358"/>
      <c r="BI148" s="358"/>
      <c r="BJ148" s="358"/>
      <c r="BK148" s="14"/>
    </row>
    <row r="149" spans="12:63" s="15" customFormat="1" ht="20.45" customHeight="1" x14ac:dyDescent="0.4">
      <c r="L149" s="14"/>
      <c r="M149" s="349"/>
      <c r="N149" s="350"/>
      <c r="O149" s="351"/>
      <c r="P149" s="351"/>
      <c r="Q149" s="27"/>
      <c r="R149" s="352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3"/>
      <c r="AH149" s="353"/>
      <c r="AI149" s="353"/>
      <c r="AJ149" s="353"/>
      <c r="AK149" s="351"/>
      <c r="AL149" s="351"/>
      <c r="AM149" s="351"/>
      <c r="AN149" s="354"/>
      <c r="AO149" s="354"/>
      <c r="AP149" s="354"/>
      <c r="AQ149" s="354"/>
      <c r="AR149" s="355"/>
      <c r="AS149" s="355"/>
      <c r="AT149" s="355"/>
      <c r="AU149" s="355"/>
      <c r="AV149" s="355"/>
      <c r="AW149" s="355"/>
      <c r="AX149" s="356"/>
      <c r="AY149" s="356"/>
      <c r="AZ149" s="356"/>
      <c r="BA149" s="356"/>
      <c r="BB149" s="356"/>
      <c r="BC149" s="356"/>
      <c r="BD149" s="357">
        <f>IF(会社情報・請求書データ入力!$BA$12="切捨て",ROUNDDOWN(AR149*AX149,0),IF(会社情報・請求書データ入力!$BA$12="切上げ",ROUNDUP(AR149*AX149,0),IF(会社情報・請求書データ入力!$BA$12="四捨五入",ROUND(AR149*AX149,0))))</f>
        <v>0</v>
      </c>
      <c r="BE149" s="358"/>
      <c r="BF149" s="358"/>
      <c r="BG149" s="358"/>
      <c r="BH149" s="358"/>
      <c r="BI149" s="358"/>
      <c r="BJ149" s="358"/>
      <c r="BK149" s="14"/>
    </row>
    <row r="150" spans="12:63" s="15" customFormat="1" ht="20.45" customHeight="1" x14ac:dyDescent="0.4">
      <c r="L150" s="14"/>
      <c r="M150" s="403"/>
      <c r="N150" s="404"/>
      <c r="O150" s="405"/>
      <c r="P150" s="405"/>
      <c r="Q150" s="28"/>
      <c r="R150" s="406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  <c r="AC150" s="407"/>
      <c r="AD150" s="407"/>
      <c r="AE150" s="407"/>
      <c r="AF150" s="407"/>
      <c r="AG150" s="407"/>
      <c r="AH150" s="407"/>
      <c r="AI150" s="407"/>
      <c r="AJ150" s="407"/>
      <c r="AK150" s="405"/>
      <c r="AL150" s="405"/>
      <c r="AM150" s="405"/>
      <c r="AN150" s="408"/>
      <c r="AO150" s="408"/>
      <c r="AP150" s="408"/>
      <c r="AQ150" s="408"/>
      <c r="AR150" s="409"/>
      <c r="AS150" s="409"/>
      <c r="AT150" s="409"/>
      <c r="AU150" s="409"/>
      <c r="AV150" s="409"/>
      <c r="AW150" s="409"/>
      <c r="AX150" s="410"/>
      <c r="AY150" s="410"/>
      <c r="AZ150" s="410"/>
      <c r="BA150" s="410"/>
      <c r="BB150" s="410"/>
      <c r="BC150" s="410"/>
      <c r="BD150" s="411">
        <f>IF(会社情報・請求書データ入力!$BA$12="切捨て",ROUNDDOWN(AR150*AX150,0),IF(会社情報・請求書データ入力!$BA$12="切上げ",ROUNDUP(AR150*AX150,0),IF(会社情報・請求書データ入力!$BA$12="四捨五入",ROUND(AR150*AX150,0))))</f>
        <v>0</v>
      </c>
      <c r="BE150" s="412"/>
      <c r="BF150" s="412"/>
      <c r="BG150" s="412"/>
      <c r="BH150" s="412"/>
      <c r="BI150" s="412"/>
      <c r="BJ150" s="412"/>
      <c r="BK150" s="14"/>
    </row>
    <row r="151" spans="12:63" ht="42.95" customHeight="1" x14ac:dyDescent="0.4">
      <c r="M151" s="392" t="s">
        <v>39</v>
      </c>
      <c r="N151" s="392"/>
      <c r="O151" s="392"/>
      <c r="P151" s="392"/>
      <c r="Q151" s="392"/>
      <c r="R151" s="392"/>
      <c r="S151" s="392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392"/>
      <c r="AN151" s="392"/>
      <c r="AO151" s="392"/>
      <c r="AP151" s="392"/>
      <c r="AQ151" s="392"/>
      <c r="AR151" s="392"/>
      <c r="AS151" s="392"/>
      <c r="AT151" s="392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</row>
    <row r="152" spans="12:63" s="26" customFormat="1" ht="20.45" customHeight="1" x14ac:dyDescent="0.4">
      <c r="L152" s="25"/>
      <c r="M152" s="413" t="s">
        <v>34</v>
      </c>
      <c r="N152" s="414"/>
      <c r="O152" s="415" t="s">
        <v>35</v>
      </c>
      <c r="P152" s="414"/>
      <c r="Q152" s="416" t="s">
        <v>38</v>
      </c>
      <c r="R152" s="416"/>
      <c r="S152" s="416"/>
      <c r="T152" s="416"/>
      <c r="U152" s="416"/>
      <c r="V152" s="416"/>
      <c r="W152" s="416"/>
      <c r="X152" s="416"/>
      <c r="Y152" s="416"/>
      <c r="Z152" s="416"/>
      <c r="AA152" s="416"/>
      <c r="AB152" s="416"/>
      <c r="AC152" s="416"/>
      <c r="AD152" s="416"/>
      <c r="AE152" s="416"/>
      <c r="AF152" s="416"/>
      <c r="AG152" s="416"/>
      <c r="AH152" s="416"/>
      <c r="AI152" s="416"/>
      <c r="AJ152" s="416"/>
      <c r="AK152" s="374" t="s">
        <v>85</v>
      </c>
      <c r="AL152" s="375"/>
      <c r="AM152" s="376"/>
      <c r="AN152" s="417" t="s">
        <v>0</v>
      </c>
      <c r="AO152" s="417"/>
      <c r="AP152" s="417"/>
      <c r="AQ152" s="417"/>
      <c r="AR152" s="417" t="s">
        <v>36</v>
      </c>
      <c r="AS152" s="417"/>
      <c r="AT152" s="417"/>
      <c r="AU152" s="417"/>
      <c r="AV152" s="417"/>
      <c r="AW152" s="417"/>
      <c r="AX152" s="417" t="s">
        <v>37</v>
      </c>
      <c r="AY152" s="417"/>
      <c r="AZ152" s="417"/>
      <c r="BA152" s="417"/>
      <c r="BB152" s="417"/>
      <c r="BC152" s="417"/>
      <c r="BD152" s="390" t="s">
        <v>31</v>
      </c>
      <c r="BE152" s="391"/>
      <c r="BF152" s="391"/>
      <c r="BG152" s="391"/>
      <c r="BH152" s="391"/>
      <c r="BI152" s="391"/>
      <c r="BJ152" s="391"/>
      <c r="BK152" s="25"/>
    </row>
    <row r="153" spans="12:63" s="15" customFormat="1" ht="20.45" customHeight="1" x14ac:dyDescent="0.4">
      <c r="L153" s="14"/>
      <c r="M153" s="349"/>
      <c r="N153" s="350"/>
      <c r="O153" s="351"/>
      <c r="P153" s="351"/>
      <c r="Q153" s="27"/>
      <c r="R153" s="352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  <c r="AF153" s="353"/>
      <c r="AG153" s="353"/>
      <c r="AH153" s="353"/>
      <c r="AI153" s="353"/>
      <c r="AJ153" s="353"/>
      <c r="AK153" s="361"/>
      <c r="AL153" s="362"/>
      <c r="AM153" s="363"/>
      <c r="AN153" s="354"/>
      <c r="AO153" s="354"/>
      <c r="AP153" s="354"/>
      <c r="AQ153" s="354"/>
      <c r="AR153" s="355"/>
      <c r="AS153" s="355"/>
      <c r="AT153" s="355"/>
      <c r="AU153" s="355"/>
      <c r="AV153" s="355"/>
      <c r="AW153" s="355"/>
      <c r="AX153" s="356"/>
      <c r="AY153" s="356"/>
      <c r="AZ153" s="356"/>
      <c r="BA153" s="356"/>
      <c r="BB153" s="356"/>
      <c r="BC153" s="356"/>
      <c r="BD153" s="357">
        <f>IF(会社情報・請求書データ入力!$BA$12="切捨て",ROUNDDOWN(AR153*AX153,0),IF(会社情報・請求書データ入力!$BA$12="切上げ",ROUNDUP(AR153*AX153,0),IF(会社情報・請求書データ入力!$BA$12="四捨五入",ROUND(AR153*AX153,0))))</f>
        <v>0</v>
      </c>
      <c r="BE153" s="358"/>
      <c r="BF153" s="358"/>
      <c r="BG153" s="358"/>
      <c r="BH153" s="358"/>
      <c r="BI153" s="358"/>
      <c r="BJ153" s="358"/>
      <c r="BK153" s="14"/>
    </row>
    <row r="154" spans="12:63" s="15" customFormat="1" ht="20.45" customHeight="1" x14ac:dyDescent="0.4">
      <c r="L154" s="14"/>
      <c r="M154" s="349"/>
      <c r="N154" s="350"/>
      <c r="O154" s="351"/>
      <c r="P154" s="351"/>
      <c r="Q154" s="27"/>
      <c r="R154" s="352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3"/>
      <c r="AH154" s="353"/>
      <c r="AI154" s="353"/>
      <c r="AJ154" s="353"/>
      <c r="AK154" s="351"/>
      <c r="AL154" s="351"/>
      <c r="AM154" s="351"/>
      <c r="AN154" s="354"/>
      <c r="AO154" s="354"/>
      <c r="AP154" s="354"/>
      <c r="AQ154" s="354"/>
      <c r="AR154" s="355"/>
      <c r="AS154" s="355"/>
      <c r="AT154" s="355"/>
      <c r="AU154" s="355"/>
      <c r="AV154" s="355"/>
      <c r="AW154" s="355"/>
      <c r="AX154" s="356"/>
      <c r="AY154" s="356"/>
      <c r="AZ154" s="356"/>
      <c r="BA154" s="356"/>
      <c r="BB154" s="356"/>
      <c r="BC154" s="356"/>
      <c r="BD154" s="357">
        <f>IF(会社情報・請求書データ入力!$BA$12="切捨て",ROUNDDOWN(AR154*AX154,0),IF(会社情報・請求書データ入力!$BA$12="切上げ",ROUNDUP(AR154*AX154,0),IF(会社情報・請求書データ入力!$BA$12="四捨五入",ROUND(AR154*AX154,0))))</f>
        <v>0</v>
      </c>
      <c r="BE154" s="358"/>
      <c r="BF154" s="358"/>
      <c r="BG154" s="358"/>
      <c r="BH154" s="358"/>
      <c r="BI154" s="358"/>
      <c r="BJ154" s="358"/>
      <c r="BK154" s="14"/>
    </row>
    <row r="155" spans="12:63" s="15" customFormat="1" ht="20.45" customHeight="1" x14ac:dyDescent="0.4">
      <c r="L155" s="14"/>
      <c r="M155" s="349"/>
      <c r="N155" s="350"/>
      <c r="O155" s="351"/>
      <c r="P155" s="351"/>
      <c r="Q155" s="27"/>
      <c r="R155" s="352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1"/>
      <c r="AL155" s="351"/>
      <c r="AM155" s="351"/>
      <c r="AN155" s="354"/>
      <c r="AO155" s="354"/>
      <c r="AP155" s="354"/>
      <c r="AQ155" s="354"/>
      <c r="AR155" s="355"/>
      <c r="AS155" s="355"/>
      <c r="AT155" s="355"/>
      <c r="AU155" s="355"/>
      <c r="AV155" s="355"/>
      <c r="AW155" s="355"/>
      <c r="AX155" s="356"/>
      <c r="AY155" s="356"/>
      <c r="AZ155" s="356"/>
      <c r="BA155" s="356"/>
      <c r="BB155" s="356"/>
      <c r="BC155" s="356"/>
      <c r="BD155" s="357">
        <f>IF(会社情報・請求書データ入力!$BA$12="切捨て",ROUNDDOWN(AR155*AX155,0),IF(会社情報・請求書データ入力!$BA$12="切上げ",ROUNDUP(AR155*AX155,0),IF(会社情報・請求書データ入力!$BA$12="四捨五入",ROUND(AR155*AX155,0))))</f>
        <v>0</v>
      </c>
      <c r="BE155" s="358"/>
      <c r="BF155" s="358"/>
      <c r="BG155" s="358"/>
      <c r="BH155" s="358"/>
      <c r="BI155" s="358"/>
      <c r="BJ155" s="358"/>
      <c r="BK155" s="14"/>
    </row>
    <row r="156" spans="12:63" s="15" customFormat="1" ht="20.45" customHeight="1" x14ac:dyDescent="0.4">
      <c r="L156" s="14"/>
      <c r="M156" s="349"/>
      <c r="N156" s="350"/>
      <c r="O156" s="351"/>
      <c r="P156" s="351"/>
      <c r="Q156" s="27"/>
      <c r="R156" s="352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1"/>
      <c r="AL156" s="351"/>
      <c r="AM156" s="351"/>
      <c r="AN156" s="354"/>
      <c r="AO156" s="354"/>
      <c r="AP156" s="354"/>
      <c r="AQ156" s="354"/>
      <c r="AR156" s="355"/>
      <c r="AS156" s="355"/>
      <c r="AT156" s="355"/>
      <c r="AU156" s="355"/>
      <c r="AV156" s="355"/>
      <c r="AW156" s="355"/>
      <c r="AX156" s="356"/>
      <c r="AY156" s="356"/>
      <c r="AZ156" s="356"/>
      <c r="BA156" s="356"/>
      <c r="BB156" s="356"/>
      <c r="BC156" s="356"/>
      <c r="BD156" s="357">
        <f>IF(会社情報・請求書データ入力!$BA$12="切捨て",ROUNDDOWN(AR156*AX156,0),IF(会社情報・請求書データ入力!$BA$12="切上げ",ROUNDUP(AR156*AX156,0),IF(会社情報・請求書データ入力!$BA$12="四捨五入",ROUND(AR156*AX156,0))))</f>
        <v>0</v>
      </c>
      <c r="BE156" s="358"/>
      <c r="BF156" s="358"/>
      <c r="BG156" s="358"/>
      <c r="BH156" s="358"/>
      <c r="BI156" s="358"/>
      <c r="BJ156" s="358"/>
      <c r="BK156" s="14"/>
    </row>
    <row r="157" spans="12:63" s="15" customFormat="1" ht="20.45" customHeight="1" x14ac:dyDescent="0.4">
      <c r="L157" s="14"/>
      <c r="M157" s="349"/>
      <c r="N157" s="350"/>
      <c r="O157" s="351"/>
      <c r="P157" s="351"/>
      <c r="Q157" s="27"/>
      <c r="R157" s="352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3"/>
      <c r="AK157" s="351"/>
      <c r="AL157" s="351"/>
      <c r="AM157" s="351"/>
      <c r="AN157" s="354"/>
      <c r="AO157" s="354"/>
      <c r="AP157" s="354"/>
      <c r="AQ157" s="354"/>
      <c r="AR157" s="355"/>
      <c r="AS157" s="355"/>
      <c r="AT157" s="355"/>
      <c r="AU157" s="355"/>
      <c r="AV157" s="355"/>
      <c r="AW157" s="355"/>
      <c r="AX157" s="356"/>
      <c r="AY157" s="356"/>
      <c r="AZ157" s="356"/>
      <c r="BA157" s="356"/>
      <c r="BB157" s="356"/>
      <c r="BC157" s="356"/>
      <c r="BD157" s="357">
        <f>IF(会社情報・請求書データ入力!$BA$12="切捨て",ROUNDDOWN(AR157*AX157,0),IF(会社情報・請求書データ入力!$BA$12="切上げ",ROUNDUP(AR157*AX157,0),IF(会社情報・請求書データ入力!$BA$12="四捨五入",ROUND(AR157*AX157,0))))</f>
        <v>0</v>
      </c>
      <c r="BE157" s="358"/>
      <c r="BF157" s="358"/>
      <c r="BG157" s="358"/>
      <c r="BH157" s="358"/>
      <c r="BI157" s="358"/>
      <c r="BJ157" s="358"/>
      <c r="BK157" s="14"/>
    </row>
    <row r="158" spans="12:63" s="15" customFormat="1" ht="20.45" customHeight="1" x14ac:dyDescent="0.4">
      <c r="L158" s="14"/>
      <c r="M158" s="349"/>
      <c r="N158" s="350"/>
      <c r="O158" s="351"/>
      <c r="P158" s="351"/>
      <c r="Q158" s="27"/>
      <c r="R158" s="352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3"/>
      <c r="AH158" s="353"/>
      <c r="AI158" s="353"/>
      <c r="AJ158" s="353"/>
      <c r="AK158" s="351"/>
      <c r="AL158" s="351"/>
      <c r="AM158" s="351"/>
      <c r="AN158" s="354"/>
      <c r="AO158" s="354"/>
      <c r="AP158" s="354"/>
      <c r="AQ158" s="354"/>
      <c r="AR158" s="355"/>
      <c r="AS158" s="355"/>
      <c r="AT158" s="355"/>
      <c r="AU158" s="355"/>
      <c r="AV158" s="355"/>
      <c r="AW158" s="355"/>
      <c r="AX158" s="356"/>
      <c r="AY158" s="356"/>
      <c r="AZ158" s="356"/>
      <c r="BA158" s="356"/>
      <c r="BB158" s="356"/>
      <c r="BC158" s="356"/>
      <c r="BD158" s="357">
        <f>IF(会社情報・請求書データ入力!$BA$12="切捨て",ROUNDDOWN(AR158*AX158,0),IF(会社情報・請求書データ入力!$BA$12="切上げ",ROUNDUP(AR158*AX158,0),IF(会社情報・請求書データ入力!$BA$12="四捨五入",ROUND(AR158*AX158,0))))</f>
        <v>0</v>
      </c>
      <c r="BE158" s="358"/>
      <c r="BF158" s="358"/>
      <c r="BG158" s="358"/>
      <c r="BH158" s="358"/>
      <c r="BI158" s="358"/>
      <c r="BJ158" s="358"/>
      <c r="BK158" s="14"/>
    </row>
    <row r="159" spans="12:63" s="15" customFormat="1" ht="20.45" customHeight="1" x14ac:dyDescent="0.4">
      <c r="L159" s="14"/>
      <c r="M159" s="349"/>
      <c r="N159" s="350"/>
      <c r="O159" s="351"/>
      <c r="P159" s="351"/>
      <c r="Q159" s="27"/>
      <c r="R159" s="352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3"/>
      <c r="AH159" s="353"/>
      <c r="AI159" s="353"/>
      <c r="AJ159" s="353"/>
      <c r="AK159" s="351"/>
      <c r="AL159" s="351"/>
      <c r="AM159" s="351"/>
      <c r="AN159" s="354"/>
      <c r="AO159" s="354"/>
      <c r="AP159" s="354"/>
      <c r="AQ159" s="354"/>
      <c r="AR159" s="355"/>
      <c r="AS159" s="355"/>
      <c r="AT159" s="355"/>
      <c r="AU159" s="355"/>
      <c r="AV159" s="355"/>
      <c r="AW159" s="355"/>
      <c r="AX159" s="356"/>
      <c r="AY159" s="356"/>
      <c r="AZ159" s="356"/>
      <c r="BA159" s="356"/>
      <c r="BB159" s="356"/>
      <c r="BC159" s="356"/>
      <c r="BD159" s="357">
        <f>IF(会社情報・請求書データ入力!$BA$12="切捨て",ROUNDDOWN(AR159*AX159,0),IF(会社情報・請求書データ入力!$BA$12="切上げ",ROUNDUP(AR159*AX159,0),IF(会社情報・請求書データ入力!$BA$12="四捨五入",ROUND(AR159*AX159,0))))</f>
        <v>0</v>
      </c>
      <c r="BE159" s="358"/>
      <c r="BF159" s="358"/>
      <c r="BG159" s="358"/>
      <c r="BH159" s="358"/>
      <c r="BI159" s="358"/>
      <c r="BJ159" s="358"/>
      <c r="BK159" s="14"/>
    </row>
    <row r="160" spans="12:63" s="15" customFormat="1" ht="20.45" customHeight="1" x14ac:dyDescent="0.4">
      <c r="L160" s="14"/>
      <c r="M160" s="349"/>
      <c r="N160" s="350"/>
      <c r="O160" s="351"/>
      <c r="P160" s="351"/>
      <c r="Q160" s="27"/>
      <c r="R160" s="352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3"/>
      <c r="AH160" s="353"/>
      <c r="AI160" s="353"/>
      <c r="AJ160" s="353"/>
      <c r="AK160" s="351"/>
      <c r="AL160" s="351"/>
      <c r="AM160" s="351"/>
      <c r="AN160" s="354"/>
      <c r="AO160" s="354"/>
      <c r="AP160" s="354"/>
      <c r="AQ160" s="354"/>
      <c r="AR160" s="355"/>
      <c r="AS160" s="355"/>
      <c r="AT160" s="355"/>
      <c r="AU160" s="355"/>
      <c r="AV160" s="355"/>
      <c r="AW160" s="355"/>
      <c r="AX160" s="356"/>
      <c r="AY160" s="356"/>
      <c r="AZ160" s="356"/>
      <c r="BA160" s="356"/>
      <c r="BB160" s="356"/>
      <c r="BC160" s="356"/>
      <c r="BD160" s="357">
        <f>IF(会社情報・請求書データ入力!$BA$12="切捨て",ROUNDDOWN(AR160*AX160,0),IF(会社情報・請求書データ入力!$BA$12="切上げ",ROUNDUP(AR160*AX160,0),IF(会社情報・請求書データ入力!$BA$12="四捨五入",ROUND(AR160*AX160,0))))</f>
        <v>0</v>
      </c>
      <c r="BE160" s="358"/>
      <c r="BF160" s="358"/>
      <c r="BG160" s="358"/>
      <c r="BH160" s="358"/>
      <c r="BI160" s="358"/>
      <c r="BJ160" s="358"/>
      <c r="BK160" s="14"/>
    </row>
    <row r="161" spans="12:63" s="15" customFormat="1" ht="20.45" customHeight="1" x14ac:dyDescent="0.4">
      <c r="L161" s="14"/>
      <c r="M161" s="349"/>
      <c r="N161" s="350"/>
      <c r="O161" s="351"/>
      <c r="P161" s="351"/>
      <c r="Q161" s="27"/>
      <c r="R161" s="352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3"/>
      <c r="AH161" s="353"/>
      <c r="AI161" s="353"/>
      <c r="AJ161" s="353"/>
      <c r="AK161" s="351"/>
      <c r="AL161" s="351"/>
      <c r="AM161" s="351"/>
      <c r="AN161" s="354"/>
      <c r="AO161" s="354"/>
      <c r="AP161" s="354"/>
      <c r="AQ161" s="354"/>
      <c r="AR161" s="355"/>
      <c r="AS161" s="355"/>
      <c r="AT161" s="355"/>
      <c r="AU161" s="355"/>
      <c r="AV161" s="355"/>
      <c r="AW161" s="355"/>
      <c r="AX161" s="356"/>
      <c r="AY161" s="356"/>
      <c r="AZ161" s="356"/>
      <c r="BA161" s="356"/>
      <c r="BB161" s="356"/>
      <c r="BC161" s="356"/>
      <c r="BD161" s="357">
        <f>IF(会社情報・請求書データ入力!$BA$12="切捨て",ROUNDDOWN(AR161*AX161,0),IF(会社情報・請求書データ入力!$BA$12="切上げ",ROUNDUP(AR161*AX161,0),IF(会社情報・請求書データ入力!$BA$12="四捨五入",ROUND(AR161*AX161,0))))</f>
        <v>0</v>
      </c>
      <c r="BE161" s="358"/>
      <c r="BF161" s="358"/>
      <c r="BG161" s="358"/>
      <c r="BH161" s="358"/>
      <c r="BI161" s="358"/>
      <c r="BJ161" s="358"/>
      <c r="BK161" s="14"/>
    </row>
    <row r="162" spans="12:63" s="15" customFormat="1" ht="20.45" customHeight="1" x14ac:dyDescent="0.4">
      <c r="L162" s="14"/>
      <c r="M162" s="349"/>
      <c r="N162" s="350"/>
      <c r="O162" s="351"/>
      <c r="P162" s="351"/>
      <c r="Q162" s="27"/>
      <c r="R162" s="352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3"/>
      <c r="AH162" s="353"/>
      <c r="AI162" s="353"/>
      <c r="AJ162" s="353"/>
      <c r="AK162" s="351"/>
      <c r="AL162" s="351"/>
      <c r="AM162" s="351"/>
      <c r="AN162" s="354"/>
      <c r="AO162" s="354"/>
      <c r="AP162" s="354"/>
      <c r="AQ162" s="354"/>
      <c r="AR162" s="355"/>
      <c r="AS162" s="355"/>
      <c r="AT162" s="355"/>
      <c r="AU162" s="355"/>
      <c r="AV162" s="355"/>
      <c r="AW162" s="355"/>
      <c r="AX162" s="356"/>
      <c r="AY162" s="356"/>
      <c r="AZ162" s="356"/>
      <c r="BA162" s="356"/>
      <c r="BB162" s="356"/>
      <c r="BC162" s="356"/>
      <c r="BD162" s="357">
        <f>IF(会社情報・請求書データ入力!$BA$12="切捨て",ROUNDDOWN(AR162*AX162,0),IF(会社情報・請求書データ入力!$BA$12="切上げ",ROUNDUP(AR162*AX162,0),IF(会社情報・請求書データ入力!$BA$12="四捨五入",ROUND(AR162*AX162,0))))</f>
        <v>0</v>
      </c>
      <c r="BE162" s="358"/>
      <c r="BF162" s="358"/>
      <c r="BG162" s="358"/>
      <c r="BH162" s="358"/>
      <c r="BI162" s="358"/>
      <c r="BJ162" s="358"/>
      <c r="BK162" s="14"/>
    </row>
    <row r="163" spans="12:63" s="15" customFormat="1" ht="20.45" customHeight="1" x14ac:dyDescent="0.4">
      <c r="L163" s="14"/>
      <c r="M163" s="349"/>
      <c r="N163" s="350"/>
      <c r="O163" s="351"/>
      <c r="P163" s="351"/>
      <c r="Q163" s="27"/>
      <c r="R163" s="352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3"/>
      <c r="AH163" s="353"/>
      <c r="AI163" s="353"/>
      <c r="AJ163" s="353"/>
      <c r="AK163" s="351"/>
      <c r="AL163" s="351"/>
      <c r="AM163" s="351"/>
      <c r="AN163" s="354"/>
      <c r="AO163" s="354"/>
      <c r="AP163" s="354"/>
      <c r="AQ163" s="354"/>
      <c r="AR163" s="355"/>
      <c r="AS163" s="355"/>
      <c r="AT163" s="355"/>
      <c r="AU163" s="355"/>
      <c r="AV163" s="355"/>
      <c r="AW163" s="355"/>
      <c r="AX163" s="356"/>
      <c r="AY163" s="356"/>
      <c r="AZ163" s="356"/>
      <c r="BA163" s="356"/>
      <c r="BB163" s="356"/>
      <c r="BC163" s="356"/>
      <c r="BD163" s="357">
        <f>IF(会社情報・請求書データ入力!$BA$12="切捨て",ROUNDDOWN(AR163*AX163,0),IF(会社情報・請求書データ入力!$BA$12="切上げ",ROUNDUP(AR163*AX163,0),IF(会社情報・請求書データ入力!$BA$12="四捨五入",ROUND(AR163*AX163,0))))</f>
        <v>0</v>
      </c>
      <c r="BE163" s="358"/>
      <c r="BF163" s="358"/>
      <c r="BG163" s="358"/>
      <c r="BH163" s="358"/>
      <c r="BI163" s="358"/>
      <c r="BJ163" s="358"/>
      <c r="BK163" s="14"/>
    </row>
    <row r="164" spans="12:63" s="15" customFormat="1" ht="20.45" customHeight="1" x14ac:dyDescent="0.4">
      <c r="L164" s="14"/>
      <c r="M164" s="349"/>
      <c r="N164" s="350"/>
      <c r="O164" s="351"/>
      <c r="P164" s="351"/>
      <c r="Q164" s="27"/>
      <c r="R164" s="352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3"/>
      <c r="AH164" s="353"/>
      <c r="AI164" s="353"/>
      <c r="AJ164" s="353"/>
      <c r="AK164" s="351"/>
      <c r="AL164" s="351"/>
      <c r="AM164" s="351"/>
      <c r="AN164" s="354"/>
      <c r="AO164" s="354"/>
      <c r="AP164" s="354"/>
      <c r="AQ164" s="354"/>
      <c r="AR164" s="355"/>
      <c r="AS164" s="355"/>
      <c r="AT164" s="355"/>
      <c r="AU164" s="355"/>
      <c r="AV164" s="355"/>
      <c r="AW164" s="355"/>
      <c r="AX164" s="356"/>
      <c r="AY164" s="356"/>
      <c r="AZ164" s="356"/>
      <c r="BA164" s="356"/>
      <c r="BB164" s="356"/>
      <c r="BC164" s="356"/>
      <c r="BD164" s="357">
        <f>IF(会社情報・請求書データ入力!$BA$12="切捨て",ROUNDDOWN(AR164*AX164,0),IF(会社情報・請求書データ入力!$BA$12="切上げ",ROUNDUP(AR164*AX164,0),IF(会社情報・請求書データ入力!$BA$12="四捨五入",ROUND(AR164*AX164,0))))</f>
        <v>0</v>
      </c>
      <c r="BE164" s="358"/>
      <c r="BF164" s="358"/>
      <c r="BG164" s="358"/>
      <c r="BH164" s="358"/>
      <c r="BI164" s="358"/>
      <c r="BJ164" s="358"/>
      <c r="BK164" s="14"/>
    </row>
    <row r="165" spans="12:63" s="15" customFormat="1" ht="20.45" customHeight="1" x14ac:dyDescent="0.4">
      <c r="L165" s="14"/>
      <c r="M165" s="349"/>
      <c r="N165" s="350"/>
      <c r="O165" s="351"/>
      <c r="P165" s="351"/>
      <c r="Q165" s="27"/>
      <c r="R165" s="352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3"/>
      <c r="AH165" s="353"/>
      <c r="AI165" s="353"/>
      <c r="AJ165" s="353"/>
      <c r="AK165" s="351"/>
      <c r="AL165" s="351"/>
      <c r="AM165" s="351"/>
      <c r="AN165" s="354"/>
      <c r="AO165" s="354"/>
      <c r="AP165" s="354"/>
      <c r="AQ165" s="354"/>
      <c r="AR165" s="355"/>
      <c r="AS165" s="355"/>
      <c r="AT165" s="355"/>
      <c r="AU165" s="355"/>
      <c r="AV165" s="355"/>
      <c r="AW165" s="355"/>
      <c r="AX165" s="356"/>
      <c r="AY165" s="356"/>
      <c r="AZ165" s="356"/>
      <c r="BA165" s="356"/>
      <c r="BB165" s="356"/>
      <c r="BC165" s="356"/>
      <c r="BD165" s="357">
        <f>IF(会社情報・請求書データ入力!$BA$12="切捨て",ROUNDDOWN(AR165*AX165,0),IF(会社情報・請求書データ入力!$BA$12="切上げ",ROUNDUP(AR165*AX165,0),IF(会社情報・請求書データ入力!$BA$12="四捨五入",ROUND(AR165*AX165,0))))</f>
        <v>0</v>
      </c>
      <c r="BE165" s="358"/>
      <c r="BF165" s="358"/>
      <c r="BG165" s="358"/>
      <c r="BH165" s="358"/>
      <c r="BI165" s="358"/>
      <c r="BJ165" s="358"/>
      <c r="BK165" s="14"/>
    </row>
    <row r="166" spans="12:63" s="15" customFormat="1" ht="20.45" customHeight="1" x14ac:dyDescent="0.4">
      <c r="L166" s="14"/>
      <c r="M166" s="349"/>
      <c r="N166" s="350"/>
      <c r="O166" s="351"/>
      <c r="P166" s="351"/>
      <c r="Q166" s="27"/>
      <c r="R166" s="352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3"/>
      <c r="AH166" s="353"/>
      <c r="AI166" s="353"/>
      <c r="AJ166" s="353"/>
      <c r="AK166" s="351"/>
      <c r="AL166" s="351"/>
      <c r="AM166" s="351"/>
      <c r="AN166" s="354"/>
      <c r="AO166" s="354"/>
      <c r="AP166" s="354"/>
      <c r="AQ166" s="354"/>
      <c r="AR166" s="355"/>
      <c r="AS166" s="355"/>
      <c r="AT166" s="355"/>
      <c r="AU166" s="355"/>
      <c r="AV166" s="355"/>
      <c r="AW166" s="355"/>
      <c r="AX166" s="356"/>
      <c r="AY166" s="356"/>
      <c r="AZ166" s="356"/>
      <c r="BA166" s="356"/>
      <c r="BB166" s="356"/>
      <c r="BC166" s="356"/>
      <c r="BD166" s="357">
        <f>IF(会社情報・請求書データ入力!$BA$12="切捨て",ROUNDDOWN(AR166*AX166,0),IF(会社情報・請求書データ入力!$BA$12="切上げ",ROUNDUP(AR166*AX166,0),IF(会社情報・請求書データ入力!$BA$12="四捨五入",ROUND(AR166*AX166,0))))</f>
        <v>0</v>
      </c>
      <c r="BE166" s="358"/>
      <c r="BF166" s="358"/>
      <c r="BG166" s="358"/>
      <c r="BH166" s="358"/>
      <c r="BI166" s="358"/>
      <c r="BJ166" s="358"/>
      <c r="BK166" s="14"/>
    </row>
    <row r="167" spans="12:63" s="15" customFormat="1" ht="20.45" customHeight="1" x14ac:dyDescent="0.4">
      <c r="L167" s="14"/>
      <c r="M167" s="349"/>
      <c r="N167" s="350"/>
      <c r="O167" s="351"/>
      <c r="P167" s="351"/>
      <c r="Q167" s="27"/>
      <c r="R167" s="352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3"/>
      <c r="AK167" s="351"/>
      <c r="AL167" s="351"/>
      <c r="AM167" s="351"/>
      <c r="AN167" s="354"/>
      <c r="AO167" s="354"/>
      <c r="AP167" s="354"/>
      <c r="AQ167" s="354"/>
      <c r="AR167" s="355"/>
      <c r="AS167" s="355"/>
      <c r="AT167" s="355"/>
      <c r="AU167" s="355"/>
      <c r="AV167" s="355"/>
      <c r="AW167" s="355"/>
      <c r="AX167" s="356"/>
      <c r="AY167" s="356"/>
      <c r="AZ167" s="356"/>
      <c r="BA167" s="356"/>
      <c r="BB167" s="356"/>
      <c r="BC167" s="356"/>
      <c r="BD167" s="357">
        <f>IF(会社情報・請求書データ入力!$BA$12="切捨て",ROUNDDOWN(AR167*AX167,0),IF(会社情報・請求書データ入力!$BA$12="切上げ",ROUNDUP(AR167*AX167,0),IF(会社情報・請求書データ入力!$BA$12="四捨五入",ROUND(AR167*AX167,0))))</f>
        <v>0</v>
      </c>
      <c r="BE167" s="358"/>
      <c r="BF167" s="358"/>
      <c r="BG167" s="358"/>
      <c r="BH167" s="358"/>
      <c r="BI167" s="358"/>
      <c r="BJ167" s="358"/>
      <c r="BK167" s="14"/>
    </row>
    <row r="168" spans="12:63" s="15" customFormat="1" ht="20.45" customHeight="1" x14ac:dyDescent="0.4">
      <c r="L168" s="14"/>
      <c r="M168" s="349"/>
      <c r="N168" s="350"/>
      <c r="O168" s="351"/>
      <c r="P168" s="351"/>
      <c r="Q168" s="27"/>
      <c r="R168" s="352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3"/>
      <c r="AH168" s="353"/>
      <c r="AI168" s="353"/>
      <c r="AJ168" s="353"/>
      <c r="AK168" s="351"/>
      <c r="AL168" s="351"/>
      <c r="AM168" s="351"/>
      <c r="AN168" s="354"/>
      <c r="AO168" s="354"/>
      <c r="AP168" s="354"/>
      <c r="AQ168" s="354"/>
      <c r="AR168" s="355"/>
      <c r="AS168" s="355"/>
      <c r="AT168" s="355"/>
      <c r="AU168" s="355"/>
      <c r="AV168" s="355"/>
      <c r="AW168" s="355"/>
      <c r="AX168" s="356"/>
      <c r="AY168" s="356"/>
      <c r="AZ168" s="356"/>
      <c r="BA168" s="356"/>
      <c r="BB168" s="356"/>
      <c r="BC168" s="356"/>
      <c r="BD168" s="357">
        <f>IF(会社情報・請求書データ入力!$BA$12="切捨て",ROUNDDOWN(AR168*AX168,0),IF(会社情報・請求書データ入力!$BA$12="切上げ",ROUNDUP(AR168*AX168,0),IF(会社情報・請求書データ入力!$BA$12="四捨五入",ROUND(AR168*AX168,0))))</f>
        <v>0</v>
      </c>
      <c r="BE168" s="358"/>
      <c r="BF168" s="358"/>
      <c r="BG168" s="358"/>
      <c r="BH168" s="358"/>
      <c r="BI168" s="358"/>
      <c r="BJ168" s="358"/>
      <c r="BK168" s="14"/>
    </row>
    <row r="169" spans="12:63" s="15" customFormat="1" ht="20.45" customHeight="1" x14ac:dyDescent="0.4">
      <c r="L169" s="14"/>
      <c r="M169" s="349"/>
      <c r="N169" s="350"/>
      <c r="O169" s="351"/>
      <c r="P169" s="351"/>
      <c r="Q169" s="27"/>
      <c r="R169" s="352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3"/>
      <c r="AK169" s="351"/>
      <c r="AL169" s="351"/>
      <c r="AM169" s="351"/>
      <c r="AN169" s="354"/>
      <c r="AO169" s="354"/>
      <c r="AP169" s="354"/>
      <c r="AQ169" s="354"/>
      <c r="AR169" s="355"/>
      <c r="AS169" s="355"/>
      <c r="AT169" s="355"/>
      <c r="AU169" s="355"/>
      <c r="AV169" s="355"/>
      <c r="AW169" s="355"/>
      <c r="AX169" s="356"/>
      <c r="AY169" s="356"/>
      <c r="AZ169" s="356"/>
      <c r="BA169" s="356"/>
      <c r="BB169" s="356"/>
      <c r="BC169" s="356"/>
      <c r="BD169" s="357">
        <f>IF(会社情報・請求書データ入力!$BA$12="切捨て",ROUNDDOWN(AR169*AX169,0),IF(会社情報・請求書データ入力!$BA$12="切上げ",ROUNDUP(AR169*AX169,0),IF(会社情報・請求書データ入力!$BA$12="四捨五入",ROUND(AR169*AX169,0))))</f>
        <v>0</v>
      </c>
      <c r="BE169" s="358"/>
      <c r="BF169" s="358"/>
      <c r="BG169" s="358"/>
      <c r="BH169" s="358"/>
      <c r="BI169" s="358"/>
      <c r="BJ169" s="358"/>
      <c r="BK169" s="14"/>
    </row>
    <row r="170" spans="12:63" s="15" customFormat="1" ht="20.45" customHeight="1" x14ac:dyDescent="0.4">
      <c r="L170" s="14"/>
      <c r="M170" s="349"/>
      <c r="N170" s="350"/>
      <c r="O170" s="351"/>
      <c r="P170" s="351"/>
      <c r="Q170" s="27"/>
      <c r="R170" s="352"/>
      <c r="S170" s="353"/>
      <c r="T170" s="353"/>
      <c r="U170" s="353"/>
      <c r="V170" s="353"/>
      <c r="W170" s="353"/>
      <c r="X170" s="353"/>
      <c r="Y170" s="353"/>
      <c r="Z170" s="353"/>
      <c r="AA170" s="353"/>
      <c r="AB170" s="353"/>
      <c r="AC170" s="353"/>
      <c r="AD170" s="353"/>
      <c r="AE170" s="353"/>
      <c r="AF170" s="353"/>
      <c r="AG170" s="353"/>
      <c r="AH170" s="353"/>
      <c r="AI170" s="353"/>
      <c r="AJ170" s="353"/>
      <c r="AK170" s="351"/>
      <c r="AL170" s="351"/>
      <c r="AM170" s="351"/>
      <c r="AN170" s="354"/>
      <c r="AO170" s="354"/>
      <c r="AP170" s="354"/>
      <c r="AQ170" s="354"/>
      <c r="AR170" s="355"/>
      <c r="AS170" s="355"/>
      <c r="AT170" s="355"/>
      <c r="AU170" s="355"/>
      <c r="AV170" s="355"/>
      <c r="AW170" s="355"/>
      <c r="AX170" s="356"/>
      <c r="AY170" s="356"/>
      <c r="AZ170" s="356"/>
      <c r="BA170" s="356"/>
      <c r="BB170" s="356"/>
      <c r="BC170" s="356"/>
      <c r="BD170" s="357">
        <f>IF(会社情報・請求書データ入力!$BA$12="切捨て",ROUNDDOWN(AR170*AX170,0),IF(会社情報・請求書データ入力!$BA$12="切上げ",ROUNDUP(AR170*AX170,0),IF(会社情報・請求書データ入力!$BA$12="四捨五入",ROUND(AR170*AX170,0))))</f>
        <v>0</v>
      </c>
      <c r="BE170" s="358"/>
      <c r="BF170" s="358"/>
      <c r="BG170" s="358"/>
      <c r="BH170" s="358"/>
      <c r="BI170" s="358"/>
      <c r="BJ170" s="358"/>
      <c r="BK170" s="14"/>
    </row>
    <row r="171" spans="12:63" s="15" customFormat="1" ht="20.45" customHeight="1" x14ac:dyDescent="0.4">
      <c r="L171" s="14"/>
      <c r="M171" s="349"/>
      <c r="N171" s="350"/>
      <c r="O171" s="351"/>
      <c r="P171" s="351"/>
      <c r="Q171" s="27"/>
      <c r="R171" s="352"/>
      <c r="S171" s="353"/>
      <c r="T171" s="353"/>
      <c r="U171" s="353"/>
      <c r="V171" s="353"/>
      <c r="W171" s="353"/>
      <c r="X171" s="353"/>
      <c r="Y171" s="353"/>
      <c r="Z171" s="353"/>
      <c r="AA171" s="353"/>
      <c r="AB171" s="353"/>
      <c r="AC171" s="353"/>
      <c r="AD171" s="353"/>
      <c r="AE171" s="353"/>
      <c r="AF171" s="353"/>
      <c r="AG171" s="353"/>
      <c r="AH171" s="353"/>
      <c r="AI171" s="353"/>
      <c r="AJ171" s="353"/>
      <c r="AK171" s="351"/>
      <c r="AL171" s="351"/>
      <c r="AM171" s="351"/>
      <c r="AN171" s="354"/>
      <c r="AO171" s="354"/>
      <c r="AP171" s="354"/>
      <c r="AQ171" s="354"/>
      <c r="AR171" s="355"/>
      <c r="AS171" s="355"/>
      <c r="AT171" s="355"/>
      <c r="AU171" s="355"/>
      <c r="AV171" s="355"/>
      <c r="AW171" s="355"/>
      <c r="AX171" s="356"/>
      <c r="AY171" s="356"/>
      <c r="AZ171" s="356"/>
      <c r="BA171" s="356"/>
      <c r="BB171" s="356"/>
      <c r="BC171" s="356"/>
      <c r="BD171" s="357">
        <f>IF(会社情報・請求書データ入力!$BA$12="切捨て",ROUNDDOWN(AR171*AX171,0),IF(会社情報・請求書データ入力!$BA$12="切上げ",ROUNDUP(AR171*AX171,0),IF(会社情報・請求書データ入力!$BA$12="四捨五入",ROUND(AR171*AX171,0))))</f>
        <v>0</v>
      </c>
      <c r="BE171" s="358"/>
      <c r="BF171" s="358"/>
      <c r="BG171" s="358"/>
      <c r="BH171" s="358"/>
      <c r="BI171" s="358"/>
      <c r="BJ171" s="358"/>
      <c r="BK171" s="14"/>
    </row>
    <row r="172" spans="12:63" s="15" customFormat="1" ht="20.45" customHeight="1" x14ac:dyDescent="0.4">
      <c r="L172" s="14"/>
      <c r="M172" s="349"/>
      <c r="N172" s="350"/>
      <c r="O172" s="351"/>
      <c r="P172" s="351"/>
      <c r="Q172" s="27"/>
      <c r="R172" s="352"/>
      <c r="S172" s="353"/>
      <c r="T172" s="353"/>
      <c r="U172" s="353"/>
      <c r="V172" s="353"/>
      <c r="W172" s="353"/>
      <c r="X172" s="353"/>
      <c r="Y172" s="353"/>
      <c r="Z172" s="353"/>
      <c r="AA172" s="353"/>
      <c r="AB172" s="353"/>
      <c r="AC172" s="353"/>
      <c r="AD172" s="353"/>
      <c r="AE172" s="353"/>
      <c r="AF172" s="353"/>
      <c r="AG172" s="353"/>
      <c r="AH172" s="353"/>
      <c r="AI172" s="353"/>
      <c r="AJ172" s="353"/>
      <c r="AK172" s="351"/>
      <c r="AL172" s="351"/>
      <c r="AM172" s="351"/>
      <c r="AN172" s="354"/>
      <c r="AO172" s="354"/>
      <c r="AP172" s="354"/>
      <c r="AQ172" s="354"/>
      <c r="AR172" s="355"/>
      <c r="AS172" s="355"/>
      <c r="AT172" s="355"/>
      <c r="AU172" s="355"/>
      <c r="AV172" s="355"/>
      <c r="AW172" s="355"/>
      <c r="AX172" s="356"/>
      <c r="AY172" s="356"/>
      <c r="AZ172" s="356"/>
      <c r="BA172" s="356"/>
      <c r="BB172" s="356"/>
      <c r="BC172" s="356"/>
      <c r="BD172" s="357">
        <f>IF(会社情報・請求書データ入力!$BA$12="切捨て",ROUNDDOWN(AR172*AX172,0),IF(会社情報・請求書データ入力!$BA$12="切上げ",ROUNDUP(AR172*AX172,0),IF(会社情報・請求書データ入力!$BA$12="四捨五入",ROUND(AR172*AX172,0))))</f>
        <v>0</v>
      </c>
      <c r="BE172" s="358"/>
      <c r="BF172" s="358"/>
      <c r="BG172" s="358"/>
      <c r="BH172" s="358"/>
      <c r="BI172" s="358"/>
      <c r="BJ172" s="358"/>
      <c r="BK172" s="14"/>
    </row>
    <row r="173" spans="12:63" s="15" customFormat="1" ht="20.45" customHeight="1" x14ac:dyDescent="0.4">
      <c r="L173" s="14"/>
      <c r="M173" s="349"/>
      <c r="N173" s="350"/>
      <c r="O173" s="351"/>
      <c r="P173" s="351"/>
      <c r="Q173" s="27"/>
      <c r="R173" s="352"/>
      <c r="S173" s="353"/>
      <c r="T173" s="353"/>
      <c r="U173" s="353"/>
      <c r="V173" s="353"/>
      <c r="W173" s="353"/>
      <c r="X173" s="353"/>
      <c r="Y173" s="353"/>
      <c r="Z173" s="353"/>
      <c r="AA173" s="353"/>
      <c r="AB173" s="353"/>
      <c r="AC173" s="353"/>
      <c r="AD173" s="353"/>
      <c r="AE173" s="353"/>
      <c r="AF173" s="353"/>
      <c r="AG173" s="353"/>
      <c r="AH173" s="353"/>
      <c r="AI173" s="353"/>
      <c r="AJ173" s="353"/>
      <c r="AK173" s="351"/>
      <c r="AL173" s="351"/>
      <c r="AM173" s="351"/>
      <c r="AN173" s="354"/>
      <c r="AO173" s="354"/>
      <c r="AP173" s="354"/>
      <c r="AQ173" s="354"/>
      <c r="AR173" s="355"/>
      <c r="AS173" s="355"/>
      <c r="AT173" s="355"/>
      <c r="AU173" s="355"/>
      <c r="AV173" s="355"/>
      <c r="AW173" s="355"/>
      <c r="AX173" s="356"/>
      <c r="AY173" s="356"/>
      <c r="AZ173" s="356"/>
      <c r="BA173" s="356"/>
      <c r="BB173" s="356"/>
      <c r="BC173" s="356"/>
      <c r="BD173" s="357">
        <f>IF(会社情報・請求書データ入力!$BA$12="切捨て",ROUNDDOWN(AR173*AX173,0),IF(会社情報・請求書データ入力!$BA$12="切上げ",ROUNDUP(AR173*AX173,0),IF(会社情報・請求書データ入力!$BA$12="四捨五入",ROUND(AR173*AX173,0))))</f>
        <v>0</v>
      </c>
      <c r="BE173" s="358"/>
      <c r="BF173" s="358"/>
      <c r="BG173" s="358"/>
      <c r="BH173" s="358"/>
      <c r="BI173" s="358"/>
      <c r="BJ173" s="358"/>
      <c r="BK173" s="14"/>
    </row>
    <row r="174" spans="12:63" s="15" customFormat="1" ht="20.45" customHeight="1" x14ac:dyDescent="0.4">
      <c r="L174" s="14"/>
      <c r="M174" s="349"/>
      <c r="N174" s="350"/>
      <c r="O174" s="351"/>
      <c r="P174" s="351"/>
      <c r="Q174" s="27"/>
      <c r="R174" s="352"/>
      <c r="S174" s="353"/>
      <c r="T174" s="353"/>
      <c r="U174" s="353"/>
      <c r="V174" s="353"/>
      <c r="W174" s="353"/>
      <c r="X174" s="353"/>
      <c r="Y174" s="353"/>
      <c r="Z174" s="353"/>
      <c r="AA174" s="353"/>
      <c r="AB174" s="353"/>
      <c r="AC174" s="353"/>
      <c r="AD174" s="353"/>
      <c r="AE174" s="353"/>
      <c r="AF174" s="353"/>
      <c r="AG174" s="353"/>
      <c r="AH174" s="353"/>
      <c r="AI174" s="353"/>
      <c r="AJ174" s="353"/>
      <c r="AK174" s="351"/>
      <c r="AL174" s="351"/>
      <c r="AM174" s="351"/>
      <c r="AN174" s="354"/>
      <c r="AO174" s="354"/>
      <c r="AP174" s="354"/>
      <c r="AQ174" s="354"/>
      <c r="AR174" s="355"/>
      <c r="AS174" s="355"/>
      <c r="AT174" s="355"/>
      <c r="AU174" s="355"/>
      <c r="AV174" s="355"/>
      <c r="AW174" s="355"/>
      <c r="AX174" s="356"/>
      <c r="AY174" s="356"/>
      <c r="AZ174" s="356"/>
      <c r="BA174" s="356"/>
      <c r="BB174" s="356"/>
      <c r="BC174" s="356"/>
      <c r="BD174" s="357">
        <f>IF(会社情報・請求書データ入力!$BA$12="切捨て",ROUNDDOWN(AR174*AX174,0),IF(会社情報・請求書データ入力!$BA$12="切上げ",ROUNDUP(AR174*AX174,0),IF(会社情報・請求書データ入力!$BA$12="四捨五入",ROUND(AR174*AX174,0))))</f>
        <v>0</v>
      </c>
      <c r="BE174" s="358"/>
      <c r="BF174" s="358"/>
      <c r="BG174" s="358"/>
      <c r="BH174" s="358"/>
      <c r="BI174" s="358"/>
      <c r="BJ174" s="358"/>
      <c r="BK174" s="14"/>
    </row>
    <row r="175" spans="12:63" s="15" customFormat="1" ht="20.45" customHeight="1" x14ac:dyDescent="0.4">
      <c r="L175" s="14"/>
      <c r="M175" s="349"/>
      <c r="N175" s="350"/>
      <c r="O175" s="351"/>
      <c r="P175" s="351"/>
      <c r="Q175" s="27"/>
      <c r="R175" s="352"/>
      <c r="S175" s="353"/>
      <c r="T175" s="353"/>
      <c r="U175" s="353"/>
      <c r="V175" s="353"/>
      <c r="W175" s="353"/>
      <c r="X175" s="353"/>
      <c r="Y175" s="353"/>
      <c r="Z175" s="353"/>
      <c r="AA175" s="353"/>
      <c r="AB175" s="353"/>
      <c r="AC175" s="353"/>
      <c r="AD175" s="353"/>
      <c r="AE175" s="353"/>
      <c r="AF175" s="353"/>
      <c r="AG175" s="353"/>
      <c r="AH175" s="353"/>
      <c r="AI175" s="353"/>
      <c r="AJ175" s="353"/>
      <c r="AK175" s="351"/>
      <c r="AL175" s="351"/>
      <c r="AM175" s="351"/>
      <c r="AN175" s="354"/>
      <c r="AO175" s="354"/>
      <c r="AP175" s="354"/>
      <c r="AQ175" s="354"/>
      <c r="AR175" s="355"/>
      <c r="AS175" s="355"/>
      <c r="AT175" s="355"/>
      <c r="AU175" s="355"/>
      <c r="AV175" s="355"/>
      <c r="AW175" s="355"/>
      <c r="AX175" s="356"/>
      <c r="AY175" s="356"/>
      <c r="AZ175" s="356"/>
      <c r="BA175" s="356"/>
      <c r="BB175" s="356"/>
      <c r="BC175" s="356"/>
      <c r="BD175" s="357">
        <f>IF(会社情報・請求書データ入力!$BA$12="切捨て",ROUNDDOWN(AR175*AX175,0),IF(会社情報・請求書データ入力!$BA$12="切上げ",ROUNDUP(AR175*AX175,0),IF(会社情報・請求書データ入力!$BA$12="四捨五入",ROUND(AR175*AX175,0))))</f>
        <v>0</v>
      </c>
      <c r="BE175" s="358"/>
      <c r="BF175" s="358"/>
      <c r="BG175" s="358"/>
      <c r="BH175" s="358"/>
      <c r="BI175" s="358"/>
      <c r="BJ175" s="358"/>
      <c r="BK175" s="14"/>
    </row>
    <row r="176" spans="12:63" s="15" customFormat="1" ht="20.45" customHeight="1" x14ac:dyDescent="0.4">
      <c r="L176" s="14"/>
      <c r="M176" s="349"/>
      <c r="N176" s="350"/>
      <c r="O176" s="351"/>
      <c r="P176" s="351"/>
      <c r="Q176" s="27"/>
      <c r="R176" s="352"/>
      <c r="S176" s="353"/>
      <c r="T176" s="353"/>
      <c r="U176" s="353"/>
      <c r="V176" s="353"/>
      <c r="W176" s="353"/>
      <c r="X176" s="353"/>
      <c r="Y176" s="353"/>
      <c r="Z176" s="353"/>
      <c r="AA176" s="353"/>
      <c r="AB176" s="353"/>
      <c r="AC176" s="353"/>
      <c r="AD176" s="353"/>
      <c r="AE176" s="353"/>
      <c r="AF176" s="353"/>
      <c r="AG176" s="353"/>
      <c r="AH176" s="353"/>
      <c r="AI176" s="353"/>
      <c r="AJ176" s="353"/>
      <c r="AK176" s="351"/>
      <c r="AL176" s="351"/>
      <c r="AM176" s="351"/>
      <c r="AN176" s="354"/>
      <c r="AO176" s="354"/>
      <c r="AP176" s="354"/>
      <c r="AQ176" s="354"/>
      <c r="AR176" s="355"/>
      <c r="AS176" s="355"/>
      <c r="AT176" s="355"/>
      <c r="AU176" s="355"/>
      <c r="AV176" s="355"/>
      <c r="AW176" s="355"/>
      <c r="AX176" s="356"/>
      <c r="AY176" s="356"/>
      <c r="AZ176" s="356"/>
      <c r="BA176" s="356"/>
      <c r="BB176" s="356"/>
      <c r="BC176" s="356"/>
      <c r="BD176" s="357">
        <f>IF(会社情報・請求書データ入力!$BA$12="切捨て",ROUNDDOWN(AR176*AX176,0),IF(会社情報・請求書データ入力!$BA$12="切上げ",ROUNDUP(AR176*AX176,0),IF(会社情報・請求書データ入力!$BA$12="四捨五入",ROUND(AR176*AX176,0))))</f>
        <v>0</v>
      </c>
      <c r="BE176" s="358"/>
      <c r="BF176" s="358"/>
      <c r="BG176" s="358"/>
      <c r="BH176" s="358"/>
      <c r="BI176" s="358"/>
      <c r="BJ176" s="358"/>
      <c r="BK176" s="14"/>
    </row>
    <row r="177" spans="12:63" s="15" customFormat="1" ht="20.45" customHeight="1" x14ac:dyDescent="0.4">
      <c r="L177" s="14"/>
      <c r="M177" s="349"/>
      <c r="N177" s="350"/>
      <c r="O177" s="351"/>
      <c r="P177" s="351"/>
      <c r="Q177" s="27"/>
      <c r="R177" s="352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3"/>
      <c r="AK177" s="351"/>
      <c r="AL177" s="351"/>
      <c r="AM177" s="351"/>
      <c r="AN177" s="354"/>
      <c r="AO177" s="354"/>
      <c r="AP177" s="354"/>
      <c r="AQ177" s="354"/>
      <c r="AR177" s="355"/>
      <c r="AS177" s="355"/>
      <c r="AT177" s="355"/>
      <c r="AU177" s="355"/>
      <c r="AV177" s="355"/>
      <c r="AW177" s="355"/>
      <c r="AX177" s="356"/>
      <c r="AY177" s="356"/>
      <c r="AZ177" s="356"/>
      <c r="BA177" s="356"/>
      <c r="BB177" s="356"/>
      <c r="BC177" s="356"/>
      <c r="BD177" s="357">
        <f>IF(会社情報・請求書データ入力!$BA$12="切捨て",ROUNDDOWN(AR177*AX177,0),IF(会社情報・請求書データ入力!$BA$12="切上げ",ROUNDUP(AR177*AX177,0),IF(会社情報・請求書データ入力!$BA$12="四捨五入",ROUND(AR177*AX177,0))))</f>
        <v>0</v>
      </c>
      <c r="BE177" s="358"/>
      <c r="BF177" s="358"/>
      <c r="BG177" s="358"/>
      <c r="BH177" s="358"/>
      <c r="BI177" s="358"/>
      <c r="BJ177" s="358"/>
      <c r="BK177" s="14"/>
    </row>
    <row r="178" spans="12:63" s="15" customFormat="1" ht="20.45" customHeight="1" x14ac:dyDescent="0.4">
      <c r="L178" s="14"/>
      <c r="M178" s="349"/>
      <c r="N178" s="350"/>
      <c r="O178" s="351"/>
      <c r="P178" s="351"/>
      <c r="Q178" s="27"/>
      <c r="R178" s="352"/>
      <c r="S178" s="353"/>
      <c r="T178" s="353"/>
      <c r="U178" s="353"/>
      <c r="V178" s="353"/>
      <c r="W178" s="353"/>
      <c r="X178" s="353"/>
      <c r="Y178" s="353"/>
      <c r="Z178" s="353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1"/>
      <c r="AL178" s="351"/>
      <c r="AM178" s="351"/>
      <c r="AN178" s="354"/>
      <c r="AO178" s="354"/>
      <c r="AP178" s="354"/>
      <c r="AQ178" s="354"/>
      <c r="AR178" s="355"/>
      <c r="AS178" s="355"/>
      <c r="AT178" s="355"/>
      <c r="AU178" s="355"/>
      <c r="AV178" s="355"/>
      <c r="AW178" s="355"/>
      <c r="AX178" s="356"/>
      <c r="AY178" s="356"/>
      <c r="AZ178" s="356"/>
      <c r="BA178" s="356"/>
      <c r="BB178" s="356"/>
      <c r="BC178" s="356"/>
      <c r="BD178" s="357">
        <f>IF(会社情報・請求書データ入力!$BA$12="切捨て",ROUNDDOWN(AR178*AX178,0),IF(会社情報・請求書データ入力!$BA$12="切上げ",ROUNDUP(AR178*AX178,0),IF(会社情報・請求書データ入力!$BA$12="四捨五入",ROUND(AR178*AX178,0))))</f>
        <v>0</v>
      </c>
      <c r="BE178" s="358"/>
      <c r="BF178" s="358"/>
      <c r="BG178" s="358"/>
      <c r="BH178" s="358"/>
      <c r="BI178" s="358"/>
      <c r="BJ178" s="358"/>
      <c r="BK178" s="14"/>
    </row>
    <row r="179" spans="12:63" s="15" customFormat="1" ht="20.45" customHeight="1" x14ac:dyDescent="0.4">
      <c r="L179" s="14"/>
      <c r="M179" s="349"/>
      <c r="N179" s="350"/>
      <c r="O179" s="351"/>
      <c r="P179" s="351"/>
      <c r="Q179" s="27"/>
      <c r="R179" s="352"/>
      <c r="S179" s="353"/>
      <c r="T179" s="353"/>
      <c r="U179" s="353"/>
      <c r="V179" s="353"/>
      <c r="W179" s="353"/>
      <c r="X179" s="353"/>
      <c r="Y179" s="353"/>
      <c r="Z179" s="353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1"/>
      <c r="AL179" s="351"/>
      <c r="AM179" s="351"/>
      <c r="AN179" s="354"/>
      <c r="AO179" s="354"/>
      <c r="AP179" s="354"/>
      <c r="AQ179" s="354"/>
      <c r="AR179" s="355"/>
      <c r="AS179" s="355"/>
      <c r="AT179" s="355"/>
      <c r="AU179" s="355"/>
      <c r="AV179" s="355"/>
      <c r="AW179" s="355"/>
      <c r="AX179" s="356"/>
      <c r="AY179" s="356"/>
      <c r="AZ179" s="356"/>
      <c r="BA179" s="356"/>
      <c r="BB179" s="356"/>
      <c r="BC179" s="356"/>
      <c r="BD179" s="357">
        <f>IF(会社情報・請求書データ入力!$BA$12="切捨て",ROUNDDOWN(AR179*AX179,0),IF(会社情報・請求書データ入力!$BA$12="切上げ",ROUNDUP(AR179*AX179,0),IF(会社情報・請求書データ入力!$BA$12="四捨五入",ROUND(AR179*AX179,0))))</f>
        <v>0</v>
      </c>
      <c r="BE179" s="358"/>
      <c r="BF179" s="358"/>
      <c r="BG179" s="358"/>
      <c r="BH179" s="358"/>
      <c r="BI179" s="358"/>
      <c r="BJ179" s="358"/>
      <c r="BK179" s="14"/>
    </row>
    <row r="180" spans="12:63" s="15" customFormat="1" ht="20.45" customHeight="1" x14ac:dyDescent="0.4">
      <c r="L180" s="14"/>
      <c r="M180" s="349"/>
      <c r="N180" s="350"/>
      <c r="O180" s="351"/>
      <c r="P180" s="351"/>
      <c r="Q180" s="27"/>
      <c r="R180" s="352"/>
      <c r="S180" s="353"/>
      <c r="T180" s="353"/>
      <c r="U180" s="353"/>
      <c r="V180" s="353"/>
      <c r="W180" s="353"/>
      <c r="X180" s="353"/>
      <c r="Y180" s="353"/>
      <c r="Z180" s="353"/>
      <c r="AA180" s="353"/>
      <c r="AB180" s="353"/>
      <c r="AC180" s="353"/>
      <c r="AD180" s="353"/>
      <c r="AE180" s="353"/>
      <c r="AF180" s="353"/>
      <c r="AG180" s="353"/>
      <c r="AH180" s="353"/>
      <c r="AI180" s="353"/>
      <c r="AJ180" s="353"/>
      <c r="AK180" s="351"/>
      <c r="AL180" s="351"/>
      <c r="AM180" s="351"/>
      <c r="AN180" s="354"/>
      <c r="AO180" s="354"/>
      <c r="AP180" s="354"/>
      <c r="AQ180" s="354"/>
      <c r="AR180" s="355"/>
      <c r="AS180" s="355"/>
      <c r="AT180" s="355"/>
      <c r="AU180" s="355"/>
      <c r="AV180" s="355"/>
      <c r="AW180" s="355"/>
      <c r="AX180" s="356"/>
      <c r="AY180" s="356"/>
      <c r="AZ180" s="356"/>
      <c r="BA180" s="356"/>
      <c r="BB180" s="356"/>
      <c r="BC180" s="356"/>
      <c r="BD180" s="357">
        <f>IF(会社情報・請求書データ入力!$BA$12="切捨て",ROUNDDOWN(AR180*AX180,0),IF(会社情報・請求書データ入力!$BA$12="切上げ",ROUNDUP(AR180*AX180,0),IF(会社情報・請求書データ入力!$BA$12="四捨五入",ROUND(AR180*AX180,0))))</f>
        <v>0</v>
      </c>
      <c r="BE180" s="358"/>
      <c r="BF180" s="358"/>
      <c r="BG180" s="358"/>
      <c r="BH180" s="358"/>
      <c r="BI180" s="358"/>
      <c r="BJ180" s="358"/>
      <c r="BK180" s="14"/>
    </row>
    <row r="181" spans="12:63" s="15" customFormat="1" ht="20.45" customHeight="1" x14ac:dyDescent="0.4">
      <c r="L181" s="14"/>
      <c r="M181" s="349"/>
      <c r="N181" s="350"/>
      <c r="O181" s="351"/>
      <c r="P181" s="351"/>
      <c r="Q181" s="27"/>
      <c r="R181" s="352"/>
      <c r="S181" s="353"/>
      <c r="T181" s="353"/>
      <c r="U181" s="353"/>
      <c r="V181" s="353"/>
      <c r="W181" s="353"/>
      <c r="X181" s="353"/>
      <c r="Y181" s="353"/>
      <c r="Z181" s="353"/>
      <c r="AA181" s="353"/>
      <c r="AB181" s="353"/>
      <c r="AC181" s="353"/>
      <c r="AD181" s="353"/>
      <c r="AE181" s="353"/>
      <c r="AF181" s="353"/>
      <c r="AG181" s="353"/>
      <c r="AH181" s="353"/>
      <c r="AI181" s="353"/>
      <c r="AJ181" s="353"/>
      <c r="AK181" s="351"/>
      <c r="AL181" s="351"/>
      <c r="AM181" s="351"/>
      <c r="AN181" s="354"/>
      <c r="AO181" s="354"/>
      <c r="AP181" s="354"/>
      <c r="AQ181" s="354"/>
      <c r="AR181" s="355"/>
      <c r="AS181" s="355"/>
      <c r="AT181" s="355"/>
      <c r="AU181" s="355"/>
      <c r="AV181" s="355"/>
      <c r="AW181" s="355"/>
      <c r="AX181" s="356"/>
      <c r="AY181" s="356"/>
      <c r="AZ181" s="356"/>
      <c r="BA181" s="356"/>
      <c r="BB181" s="356"/>
      <c r="BC181" s="356"/>
      <c r="BD181" s="357">
        <f>IF(会社情報・請求書データ入力!$BA$12="切捨て",ROUNDDOWN(AR181*AX181,0),IF(会社情報・請求書データ入力!$BA$12="切上げ",ROUNDUP(AR181*AX181,0),IF(会社情報・請求書データ入力!$BA$12="四捨五入",ROUND(AR181*AX181,0))))</f>
        <v>0</v>
      </c>
      <c r="BE181" s="358"/>
      <c r="BF181" s="358"/>
      <c r="BG181" s="358"/>
      <c r="BH181" s="358"/>
      <c r="BI181" s="358"/>
      <c r="BJ181" s="358"/>
      <c r="BK181" s="14"/>
    </row>
    <row r="182" spans="12:63" s="15" customFormat="1" ht="20.45" customHeight="1" x14ac:dyDescent="0.4">
      <c r="L182" s="14"/>
      <c r="M182" s="349"/>
      <c r="N182" s="350"/>
      <c r="O182" s="351"/>
      <c r="P182" s="351"/>
      <c r="Q182" s="27"/>
      <c r="R182" s="352"/>
      <c r="S182" s="353"/>
      <c r="T182" s="353"/>
      <c r="U182" s="353"/>
      <c r="V182" s="353"/>
      <c r="W182" s="353"/>
      <c r="X182" s="353"/>
      <c r="Y182" s="353"/>
      <c r="Z182" s="353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1"/>
      <c r="AL182" s="351"/>
      <c r="AM182" s="351"/>
      <c r="AN182" s="354"/>
      <c r="AO182" s="354"/>
      <c r="AP182" s="354"/>
      <c r="AQ182" s="354"/>
      <c r="AR182" s="355"/>
      <c r="AS182" s="355"/>
      <c r="AT182" s="355"/>
      <c r="AU182" s="355"/>
      <c r="AV182" s="355"/>
      <c r="AW182" s="355"/>
      <c r="AX182" s="356"/>
      <c r="AY182" s="356"/>
      <c r="AZ182" s="356"/>
      <c r="BA182" s="356"/>
      <c r="BB182" s="356"/>
      <c r="BC182" s="356"/>
      <c r="BD182" s="357">
        <f>IF(会社情報・請求書データ入力!$BA$12="切捨て",ROUNDDOWN(AR182*AX182,0),IF(会社情報・請求書データ入力!$BA$12="切上げ",ROUNDUP(AR182*AX182,0),IF(会社情報・請求書データ入力!$BA$12="四捨五入",ROUND(AR182*AX182,0))))</f>
        <v>0</v>
      </c>
      <c r="BE182" s="358"/>
      <c r="BF182" s="358"/>
      <c r="BG182" s="358"/>
      <c r="BH182" s="358"/>
      <c r="BI182" s="358"/>
      <c r="BJ182" s="358"/>
      <c r="BK182" s="14"/>
    </row>
    <row r="183" spans="12:63" s="15" customFormat="1" ht="20.45" customHeight="1" x14ac:dyDescent="0.4">
      <c r="L183" s="14"/>
      <c r="M183" s="349"/>
      <c r="N183" s="350"/>
      <c r="O183" s="351"/>
      <c r="P183" s="351"/>
      <c r="Q183" s="27"/>
      <c r="R183" s="352"/>
      <c r="S183" s="353"/>
      <c r="T183" s="353"/>
      <c r="U183" s="353"/>
      <c r="V183" s="353"/>
      <c r="W183" s="353"/>
      <c r="X183" s="353"/>
      <c r="Y183" s="353"/>
      <c r="Z183" s="353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1"/>
      <c r="AL183" s="351"/>
      <c r="AM183" s="351"/>
      <c r="AN183" s="354"/>
      <c r="AO183" s="354"/>
      <c r="AP183" s="354"/>
      <c r="AQ183" s="354"/>
      <c r="AR183" s="355"/>
      <c r="AS183" s="355"/>
      <c r="AT183" s="355"/>
      <c r="AU183" s="355"/>
      <c r="AV183" s="355"/>
      <c r="AW183" s="355"/>
      <c r="AX183" s="356"/>
      <c r="AY183" s="356"/>
      <c r="AZ183" s="356"/>
      <c r="BA183" s="356"/>
      <c r="BB183" s="356"/>
      <c r="BC183" s="356"/>
      <c r="BD183" s="357">
        <f>IF(会社情報・請求書データ入力!$BA$12="切捨て",ROUNDDOWN(AR183*AX183,0),IF(会社情報・請求書データ入力!$BA$12="切上げ",ROUNDUP(AR183*AX183,0),IF(会社情報・請求書データ入力!$BA$12="四捨五入",ROUND(AR183*AX183,0))))</f>
        <v>0</v>
      </c>
      <c r="BE183" s="358"/>
      <c r="BF183" s="358"/>
      <c r="BG183" s="358"/>
      <c r="BH183" s="358"/>
      <c r="BI183" s="358"/>
      <c r="BJ183" s="358"/>
      <c r="BK183" s="14"/>
    </row>
    <row r="184" spans="12:63" s="15" customFormat="1" ht="20.45" customHeight="1" x14ac:dyDescent="0.4">
      <c r="L184" s="14"/>
      <c r="M184" s="349"/>
      <c r="N184" s="350"/>
      <c r="O184" s="351"/>
      <c r="P184" s="351"/>
      <c r="Q184" s="27"/>
      <c r="R184" s="352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1"/>
      <c r="AL184" s="351"/>
      <c r="AM184" s="351"/>
      <c r="AN184" s="354"/>
      <c r="AO184" s="354"/>
      <c r="AP184" s="354"/>
      <c r="AQ184" s="354"/>
      <c r="AR184" s="355"/>
      <c r="AS184" s="355"/>
      <c r="AT184" s="355"/>
      <c r="AU184" s="355"/>
      <c r="AV184" s="355"/>
      <c r="AW184" s="355"/>
      <c r="AX184" s="356"/>
      <c r="AY184" s="356"/>
      <c r="AZ184" s="356"/>
      <c r="BA184" s="356"/>
      <c r="BB184" s="356"/>
      <c r="BC184" s="356"/>
      <c r="BD184" s="357">
        <f>IF(会社情報・請求書データ入力!$BA$12="切捨て",ROUNDDOWN(AR184*AX184,0),IF(会社情報・請求書データ入力!$BA$12="切上げ",ROUNDUP(AR184*AX184,0),IF(会社情報・請求書データ入力!$BA$12="四捨五入",ROUND(AR184*AX184,0))))</f>
        <v>0</v>
      </c>
      <c r="BE184" s="358"/>
      <c r="BF184" s="358"/>
      <c r="BG184" s="358"/>
      <c r="BH184" s="358"/>
      <c r="BI184" s="358"/>
      <c r="BJ184" s="358"/>
      <c r="BK184" s="14"/>
    </row>
    <row r="185" spans="12:63" s="15" customFormat="1" ht="20.45" customHeight="1" x14ac:dyDescent="0.4">
      <c r="L185" s="14"/>
      <c r="M185" s="349"/>
      <c r="N185" s="350"/>
      <c r="O185" s="351"/>
      <c r="P185" s="351"/>
      <c r="Q185" s="27"/>
      <c r="R185" s="352"/>
      <c r="S185" s="353"/>
      <c r="T185" s="353"/>
      <c r="U185" s="353"/>
      <c r="V185" s="353"/>
      <c r="W185" s="353"/>
      <c r="X185" s="353"/>
      <c r="Y185" s="353"/>
      <c r="Z185" s="353"/>
      <c r="AA185" s="353"/>
      <c r="AB185" s="353"/>
      <c r="AC185" s="353"/>
      <c r="AD185" s="353"/>
      <c r="AE185" s="353"/>
      <c r="AF185" s="353"/>
      <c r="AG185" s="353"/>
      <c r="AH185" s="353"/>
      <c r="AI185" s="353"/>
      <c r="AJ185" s="353"/>
      <c r="AK185" s="351"/>
      <c r="AL185" s="351"/>
      <c r="AM185" s="351"/>
      <c r="AN185" s="354"/>
      <c r="AO185" s="354"/>
      <c r="AP185" s="354"/>
      <c r="AQ185" s="354"/>
      <c r="AR185" s="355"/>
      <c r="AS185" s="355"/>
      <c r="AT185" s="355"/>
      <c r="AU185" s="355"/>
      <c r="AV185" s="355"/>
      <c r="AW185" s="355"/>
      <c r="AX185" s="356"/>
      <c r="AY185" s="356"/>
      <c r="AZ185" s="356"/>
      <c r="BA185" s="356"/>
      <c r="BB185" s="356"/>
      <c r="BC185" s="356"/>
      <c r="BD185" s="357">
        <f>IF(会社情報・請求書データ入力!$BA$12="切捨て",ROUNDDOWN(AR185*AX185,0),IF(会社情報・請求書データ入力!$BA$12="切上げ",ROUNDUP(AR185*AX185,0),IF(会社情報・請求書データ入力!$BA$12="四捨五入",ROUND(AR185*AX185,0))))</f>
        <v>0</v>
      </c>
      <c r="BE185" s="358"/>
      <c r="BF185" s="358"/>
      <c r="BG185" s="358"/>
      <c r="BH185" s="358"/>
      <c r="BI185" s="358"/>
      <c r="BJ185" s="358"/>
      <c r="BK185" s="14"/>
    </row>
    <row r="186" spans="12:63" s="15" customFormat="1" ht="20.45" customHeight="1" x14ac:dyDescent="0.4">
      <c r="L186" s="14"/>
      <c r="M186" s="349"/>
      <c r="N186" s="350"/>
      <c r="O186" s="351"/>
      <c r="P186" s="351"/>
      <c r="Q186" s="27"/>
      <c r="R186" s="352"/>
      <c r="S186" s="353"/>
      <c r="T186" s="353"/>
      <c r="U186" s="353"/>
      <c r="V186" s="353"/>
      <c r="W186" s="353"/>
      <c r="X186" s="353"/>
      <c r="Y186" s="353"/>
      <c r="Z186" s="353"/>
      <c r="AA186" s="353"/>
      <c r="AB186" s="353"/>
      <c r="AC186" s="353"/>
      <c r="AD186" s="353"/>
      <c r="AE186" s="353"/>
      <c r="AF186" s="353"/>
      <c r="AG186" s="353"/>
      <c r="AH186" s="353"/>
      <c r="AI186" s="353"/>
      <c r="AJ186" s="353"/>
      <c r="AK186" s="351"/>
      <c r="AL186" s="351"/>
      <c r="AM186" s="351"/>
      <c r="AN186" s="354"/>
      <c r="AO186" s="354"/>
      <c r="AP186" s="354"/>
      <c r="AQ186" s="354"/>
      <c r="AR186" s="355"/>
      <c r="AS186" s="355"/>
      <c r="AT186" s="355"/>
      <c r="AU186" s="355"/>
      <c r="AV186" s="355"/>
      <c r="AW186" s="355"/>
      <c r="AX186" s="356"/>
      <c r="AY186" s="356"/>
      <c r="AZ186" s="356"/>
      <c r="BA186" s="356"/>
      <c r="BB186" s="356"/>
      <c r="BC186" s="356"/>
      <c r="BD186" s="357">
        <f>IF(会社情報・請求書データ入力!$BA$12="切捨て",ROUNDDOWN(AR186*AX186,0),IF(会社情報・請求書データ入力!$BA$12="切上げ",ROUNDUP(AR186*AX186,0),IF(会社情報・請求書データ入力!$BA$12="四捨五入",ROUND(AR186*AX186,0))))</f>
        <v>0</v>
      </c>
      <c r="BE186" s="358"/>
      <c r="BF186" s="358"/>
      <c r="BG186" s="358"/>
      <c r="BH186" s="358"/>
      <c r="BI186" s="358"/>
      <c r="BJ186" s="358"/>
      <c r="BK186" s="14"/>
    </row>
    <row r="187" spans="12:63" s="15" customFormat="1" ht="20.45" customHeight="1" x14ac:dyDescent="0.4">
      <c r="L187" s="14"/>
      <c r="M187" s="403"/>
      <c r="N187" s="404"/>
      <c r="O187" s="405"/>
      <c r="P187" s="405"/>
      <c r="Q187" s="28"/>
      <c r="R187" s="406"/>
      <c r="S187" s="407"/>
      <c r="T187" s="407"/>
      <c r="U187" s="407"/>
      <c r="V187" s="407"/>
      <c r="W187" s="407"/>
      <c r="X187" s="407"/>
      <c r="Y187" s="407"/>
      <c r="Z187" s="407"/>
      <c r="AA187" s="407"/>
      <c r="AB187" s="407"/>
      <c r="AC187" s="407"/>
      <c r="AD187" s="407"/>
      <c r="AE187" s="407"/>
      <c r="AF187" s="407"/>
      <c r="AG187" s="407"/>
      <c r="AH187" s="407"/>
      <c r="AI187" s="407"/>
      <c r="AJ187" s="407"/>
      <c r="AK187" s="405"/>
      <c r="AL187" s="405"/>
      <c r="AM187" s="405"/>
      <c r="AN187" s="408"/>
      <c r="AO187" s="408"/>
      <c r="AP187" s="408"/>
      <c r="AQ187" s="408"/>
      <c r="AR187" s="409"/>
      <c r="AS187" s="409"/>
      <c r="AT187" s="409"/>
      <c r="AU187" s="409"/>
      <c r="AV187" s="409"/>
      <c r="AW187" s="409"/>
      <c r="AX187" s="410"/>
      <c r="AY187" s="410"/>
      <c r="AZ187" s="410"/>
      <c r="BA187" s="410"/>
      <c r="BB187" s="410"/>
      <c r="BC187" s="410"/>
      <c r="BD187" s="411">
        <f>IF(会社情報・請求書データ入力!$BA$12="切捨て",ROUNDDOWN(AR187*AX187,0),IF(会社情報・請求書データ入力!$BA$12="切上げ",ROUNDUP(AR187*AX187,0),IF(会社情報・請求書データ入力!$BA$12="四捨五入",ROUND(AR187*AX187,0))))</f>
        <v>0</v>
      </c>
      <c r="BE187" s="412"/>
      <c r="BF187" s="412"/>
      <c r="BG187" s="412"/>
      <c r="BH187" s="412"/>
      <c r="BI187" s="412"/>
      <c r="BJ187" s="412"/>
      <c r="BK187" s="14"/>
    </row>
    <row r="188" spans="12:63" ht="20.45" customHeight="1" x14ac:dyDescent="0.4"/>
    <row r="189" spans="12:63" ht="20.45" customHeight="1" x14ac:dyDescent="0.4"/>
    <row r="190" spans="12:63" ht="20.45" customHeight="1" x14ac:dyDescent="0.4"/>
  </sheetData>
  <sheetProtection algorithmName="SHA-512" hashValue="UUFPwwL6z/5agEkPMGvuC2OqdxJaEgvXvHBrkCmWDQHLU+3xWILoFvPAno+4KPOUr77A3x9jK8gnb3fO6pyZfg==" saltValue="pm2fnCJSfxPWPRcjROiF5A==" spinCount="100000" sheet="1" formatCells="0"/>
  <mergeCells count="1460">
    <mergeCell ref="B15:K23"/>
    <mergeCell ref="AW2:BB2"/>
    <mergeCell ref="BC2:BJ2"/>
    <mergeCell ref="M8:N8"/>
    <mergeCell ref="O8:P8"/>
    <mergeCell ref="Q8:AJ8"/>
    <mergeCell ref="AN8:AQ8"/>
    <mergeCell ref="AR8:AW8"/>
    <mergeCell ref="AX8:BC8"/>
    <mergeCell ref="M1:BJ1"/>
    <mergeCell ref="V2:AA2"/>
    <mergeCell ref="AB2:AI2"/>
    <mergeCell ref="AJ2:AO2"/>
    <mergeCell ref="AP2:AV2"/>
    <mergeCell ref="B8:K14"/>
    <mergeCell ref="AX12:BC12"/>
    <mergeCell ref="BD12:BJ12"/>
    <mergeCell ref="M13:N13"/>
    <mergeCell ref="O13:P13"/>
    <mergeCell ref="R13:AJ13"/>
    <mergeCell ref="AN13:AQ13"/>
    <mergeCell ref="AR13:AW13"/>
    <mergeCell ref="AX13:BC13"/>
    <mergeCell ref="BD13:BJ13"/>
    <mergeCell ref="M12:N12"/>
    <mergeCell ref="AX14:BC14"/>
    <mergeCell ref="R18:AJ18"/>
    <mergeCell ref="AN18:AQ18"/>
    <mergeCell ref="AR18:AW18"/>
    <mergeCell ref="AX18:BC18"/>
    <mergeCell ref="AR16:AW16"/>
    <mergeCell ref="AX16:BC16"/>
    <mergeCell ref="HY9:IF9"/>
    <mergeCell ref="M10:N10"/>
    <mergeCell ref="O10:P10"/>
    <mergeCell ref="R10:AJ10"/>
    <mergeCell ref="AN10:AQ10"/>
    <mergeCell ref="AR10:AW10"/>
    <mergeCell ref="AX10:BC10"/>
    <mergeCell ref="BD10:BJ10"/>
    <mergeCell ref="M11:N11"/>
    <mergeCell ref="GH9:GI9"/>
    <mergeCell ref="GJ9:GK9"/>
    <mergeCell ref="GM9:HG9"/>
    <mergeCell ref="HH9:HL9"/>
    <mergeCell ref="HM9:HR9"/>
    <mergeCell ref="HS9:HX9"/>
    <mergeCell ref="M9:N9"/>
    <mergeCell ref="O9:P9"/>
    <mergeCell ref="R9:AJ9"/>
    <mergeCell ref="AN9:AQ9"/>
    <mergeCell ref="AR9:AW9"/>
    <mergeCell ref="AX9:BC9"/>
    <mergeCell ref="BD9:BJ9"/>
    <mergeCell ref="BL11:CE23"/>
    <mergeCell ref="R21:AJ21"/>
    <mergeCell ref="AN21:AQ21"/>
    <mergeCell ref="AR21:AW21"/>
    <mergeCell ref="AX21:BC21"/>
    <mergeCell ref="BD21:BJ21"/>
    <mergeCell ref="M20:N20"/>
    <mergeCell ref="O20:P20"/>
    <mergeCell ref="R20:AJ20"/>
    <mergeCell ref="AN20:AQ20"/>
    <mergeCell ref="BD14:BJ14"/>
    <mergeCell ref="M15:N15"/>
    <mergeCell ref="O15:P15"/>
    <mergeCell ref="R15:AJ15"/>
    <mergeCell ref="AN15:AQ15"/>
    <mergeCell ref="AR15:AW15"/>
    <mergeCell ref="AX15:BC15"/>
    <mergeCell ref="BD15:BJ15"/>
    <mergeCell ref="M14:N14"/>
    <mergeCell ref="O14:P14"/>
    <mergeCell ref="R14:AJ14"/>
    <mergeCell ref="AN14:AQ14"/>
    <mergeCell ref="AR14:AW14"/>
    <mergeCell ref="BD18:BJ18"/>
    <mergeCell ref="M19:N19"/>
    <mergeCell ref="O19:P19"/>
    <mergeCell ref="R19:AJ19"/>
    <mergeCell ref="AN19:AQ19"/>
    <mergeCell ref="AR19:AW19"/>
    <mergeCell ref="AX19:BC19"/>
    <mergeCell ref="BD19:BJ19"/>
    <mergeCell ref="M18:N18"/>
    <mergeCell ref="O18:P18"/>
    <mergeCell ref="BD16:BJ16"/>
    <mergeCell ref="M17:N17"/>
    <mergeCell ref="O17:P17"/>
    <mergeCell ref="AR25:AW25"/>
    <mergeCell ref="AX25:BC25"/>
    <mergeCell ref="BD25:BJ25"/>
    <mergeCell ref="AK24:AM24"/>
    <mergeCell ref="AK25:AM25"/>
    <mergeCell ref="M24:N24"/>
    <mergeCell ref="O24:P24"/>
    <mergeCell ref="R24:AJ24"/>
    <mergeCell ref="AN24:AQ24"/>
    <mergeCell ref="R17:AJ17"/>
    <mergeCell ref="AN17:AQ17"/>
    <mergeCell ref="AR17:AW17"/>
    <mergeCell ref="AX17:BC17"/>
    <mergeCell ref="BD17:BJ17"/>
    <mergeCell ref="BD22:BJ22"/>
    <mergeCell ref="M23:N23"/>
    <mergeCell ref="O23:P23"/>
    <mergeCell ref="R23:AJ23"/>
    <mergeCell ref="AN23:AQ23"/>
    <mergeCell ref="AR23:AW23"/>
    <mergeCell ref="AX23:BC23"/>
    <mergeCell ref="BD23:BJ23"/>
    <mergeCell ref="AK23:AM23"/>
    <mergeCell ref="M22:N22"/>
    <mergeCell ref="O22:P22"/>
    <mergeCell ref="R22:AJ22"/>
    <mergeCell ref="AN22:AQ22"/>
    <mergeCell ref="AR22:AW22"/>
    <mergeCell ref="AX22:BC22"/>
    <mergeCell ref="BD20:BJ20"/>
    <mergeCell ref="M21:N21"/>
    <mergeCell ref="O21:P21"/>
    <mergeCell ref="AR29:AW29"/>
    <mergeCell ref="AX29:BC29"/>
    <mergeCell ref="BD29:BJ29"/>
    <mergeCell ref="AK28:AM28"/>
    <mergeCell ref="AK29:AM29"/>
    <mergeCell ref="M28:N28"/>
    <mergeCell ref="O28:P28"/>
    <mergeCell ref="R28:AJ28"/>
    <mergeCell ref="AN28:AQ28"/>
    <mergeCell ref="AR20:AW20"/>
    <mergeCell ref="AX20:BC20"/>
    <mergeCell ref="BD26:BJ26"/>
    <mergeCell ref="M27:N27"/>
    <mergeCell ref="O27:P27"/>
    <mergeCell ref="R27:AJ27"/>
    <mergeCell ref="AN27:AQ27"/>
    <mergeCell ref="AR27:AW27"/>
    <mergeCell ref="AX27:BC27"/>
    <mergeCell ref="BD27:BJ27"/>
    <mergeCell ref="AK26:AM26"/>
    <mergeCell ref="AK27:AM27"/>
    <mergeCell ref="M26:N26"/>
    <mergeCell ref="O26:P26"/>
    <mergeCell ref="R26:AJ26"/>
    <mergeCell ref="AN26:AQ26"/>
    <mergeCell ref="AR26:AW26"/>
    <mergeCell ref="AX26:BC26"/>
    <mergeCell ref="BD24:BJ24"/>
    <mergeCell ref="M25:N25"/>
    <mergeCell ref="O25:P25"/>
    <mergeCell ref="R25:AJ25"/>
    <mergeCell ref="AN25:AQ25"/>
    <mergeCell ref="AR33:AW33"/>
    <mergeCell ref="AX33:BC33"/>
    <mergeCell ref="BD33:BJ33"/>
    <mergeCell ref="AK32:AM32"/>
    <mergeCell ref="AK33:AM33"/>
    <mergeCell ref="M32:N32"/>
    <mergeCell ref="O32:P32"/>
    <mergeCell ref="R32:AJ32"/>
    <mergeCell ref="AN32:AQ32"/>
    <mergeCell ref="AR24:AW24"/>
    <mergeCell ref="AX24:BC24"/>
    <mergeCell ref="BD30:BJ30"/>
    <mergeCell ref="M31:N31"/>
    <mergeCell ref="O31:P31"/>
    <mergeCell ref="R31:AJ31"/>
    <mergeCell ref="AN31:AQ31"/>
    <mergeCell ref="AR31:AW31"/>
    <mergeCell ref="AX31:BC31"/>
    <mergeCell ref="BD31:BJ31"/>
    <mergeCell ref="AK30:AM30"/>
    <mergeCell ref="AK31:AM31"/>
    <mergeCell ref="M30:N30"/>
    <mergeCell ref="O30:P30"/>
    <mergeCell ref="R30:AJ30"/>
    <mergeCell ref="AN30:AQ30"/>
    <mergeCell ref="AR30:AW30"/>
    <mergeCell ref="AX30:BC30"/>
    <mergeCell ref="BD28:BJ28"/>
    <mergeCell ref="M29:N29"/>
    <mergeCell ref="O29:P29"/>
    <mergeCell ref="R29:AJ29"/>
    <mergeCell ref="AN29:AQ29"/>
    <mergeCell ref="AX37:BC37"/>
    <mergeCell ref="BD36:BJ36"/>
    <mergeCell ref="AK36:AM36"/>
    <mergeCell ref="M36:N36"/>
    <mergeCell ref="O36:P36"/>
    <mergeCell ref="R36:AJ36"/>
    <mergeCell ref="AN36:AQ36"/>
    <mergeCell ref="AR36:AW36"/>
    <mergeCell ref="AX36:BC36"/>
    <mergeCell ref="AR28:AW28"/>
    <mergeCell ref="AX28:BC28"/>
    <mergeCell ref="BD34:BJ34"/>
    <mergeCell ref="M35:N35"/>
    <mergeCell ref="O35:P35"/>
    <mergeCell ref="R35:AJ35"/>
    <mergeCell ref="AN35:AQ35"/>
    <mergeCell ref="AR35:AW35"/>
    <mergeCell ref="AX35:BC35"/>
    <mergeCell ref="BD35:BJ35"/>
    <mergeCell ref="AK34:AM34"/>
    <mergeCell ref="AK35:AM35"/>
    <mergeCell ref="M34:N34"/>
    <mergeCell ref="O34:P34"/>
    <mergeCell ref="R34:AJ34"/>
    <mergeCell ref="AN34:AQ34"/>
    <mergeCell ref="AR34:AW34"/>
    <mergeCell ref="AX34:BC34"/>
    <mergeCell ref="BD32:BJ32"/>
    <mergeCell ref="M33:N33"/>
    <mergeCell ref="O33:P33"/>
    <mergeCell ref="R33:AJ33"/>
    <mergeCell ref="AN33:AQ33"/>
    <mergeCell ref="M40:BJ40"/>
    <mergeCell ref="M41:N41"/>
    <mergeCell ref="O41:P41"/>
    <mergeCell ref="Q41:AJ41"/>
    <mergeCell ref="AN41:AQ41"/>
    <mergeCell ref="AR41:AW41"/>
    <mergeCell ref="AX41:BC41"/>
    <mergeCell ref="BD39:BJ39"/>
    <mergeCell ref="AK39:AM39"/>
    <mergeCell ref="M39:N39"/>
    <mergeCell ref="O39:P39"/>
    <mergeCell ref="R39:AJ39"/>
    <mergeCell ref="AN39:AQ39"/>
    <mergeCell ref="AR39:AW39"/>
    <mergeCell ref="AX39:BC39"/>
    <mergeCell ref="AR32:AW32"/>
    <mergeCell ref="AX32:BC32"/>
    <mergeCell ref="BD37:BJ37"/>
    <mergeCell ref="M38:N38"/>
    <mergeCell ref="O38:P38"/>
    <mergeCell ref="R38:AJ38"/>
    <mergeCell ref="AN38:AQ38"/>
    <mergeCell ref="AR38:AW38"/>
    <mergeCell ref="AX38:BC38"/>
    <mergeCell ref="BD38:BJ38"/>
    <mergeCell ref="AK37:AM37"/>
    <mergeCell ref="AK38:AM38"/>
    <mergeCell ref="M37:N37"/>
    <mergeCell ref="O37:P37"/>
    <mergeCell ref="R37:AJ37"/>
    <mergeCell ref="AN37:AQ37"/>
    <mergeCell ref="AR37:AW37"/>
    <mergeCell ref="BD43:BJ43"/>
    <mergeCell ref="M44:N44"/>
    <mergeCell ref="O44:P44"/>
    <mergeCell ref="R44:AJ44"/>
    <mergeCell ref="AN44:AQ44"/>
    <mergeCell ref="AR44:AW44"/>
    <mergeCell ref="AX44:BC44"/>
    <mergeCell ref="BD44:BJ44"/>
    <mergeCell ref="M43:N43"/>
    <mergeCell ref="O43:P43"/>
    <mergeCell ref="R43:AJ43"/>
    <mergeCell ref="AN43:AQ43"/>
    <mergeCell ref="AR43:AW43"/>
    <mergeCell ref="AX43:BC43"/>
    <mergeCell ref="BD41:BJ41"/>
    <mergeCell ref="M42:N42"/>
    <mergeCell ref="O42:P42"/>
    <mergeCell ref="R42:AJ42"/>
    <mergeCell ref="AN42:AQ42"/>
    <mergeCell ref="AR42:AW42"/>
    <mergeCell ref="AX42:BC42"/>
    <mergeCell ref="BD42:BJ42"/>
    <mergeCell ref="BD48:BJ48"/>
    <mergeCell ref="M49:N49"/>
    <mergeCell ref="O49:P49"/>
    <mergeCell ref="R49:AJ49"/>
    <mergeCell ref="AN49:AQ49"/>
    <mergeCell ref="AR49:AW49"/>
    <mergeCell ref="AX49:BC49"/>
    <mergeCell ref="BD49:BJ49"/>
    <mergeCell ref="AK48:AM48"/>
    <mergeCell ref="AK49:AM49"/>
    <mergeCell ref="M48:N48"/>
    <mergeCell ref="O48:P48"/>
    <mergeCell ref="R48:AJ48"/>
    <mergeCell ref="AN48:AQ48"/>
    <mergeCell ref="AR48:AW48"/>
    <mergeCell ref="AX48:BC48"/>
    <mergeCell ref="BD45:BJ45"/>
    <mergeCell ref="M47:N47"/>
    <mergeCell ref="O47:P47"/>
    <mergeCell ref="R47:AJ47"/>
    <mergeCell ref="AN47:AQ47"/>
    <mergeCell ref="AR47:AW47"/>
    <mergeCell ref="AX47:BC47"/>
    <mergeCell ref="BD47:BJ47"/>
    <mergeCell ref="AK45:AM45"/>
    <mergeCell ref="AK47:AM47"/>
    <mergeCell ref="M45:N45"/>
    <mergeCell ref="O45:P45"/>
    <mergeCell ref="R45:AJ45"/>
    <mergeCell ref="AN45:AQ45"/>
    <mergeCell ref="AR45:AW45"/>
    <mergeCell ref="AX45:BC45"/>
    <mergeCell ref="BD52:BJ52"/>
    <mergeCell ref="M53:N53"/>
    <mergeCell ref="O53:P53"/>
    <mergeCell ref="R53:AJ53"/>
    <mergeCell ref="AN53:AQ53"/>
    <mergeCell ref="AR53:AW53"/>
    <mergeCell ref="AX53:BC53"/>
    <mergeCell ref="BD53:BJ53"/>
    <mergeCell ref="AK52:AM52"/>
    <mergeCell ref="AK53:AM53"/>
    <mergeCell ref="M52:N52"/>
    <mergeCell ref="O52:P52"/>
    <mergeCell ref="R52:AJ52"/>
    <mergeCell ref="AN52:AQ52"/>
    <mergeCell ref="AR52:AW52"/>
    <mergeCell ref="AX52:BC52"/>
    <mergeCell ref="BD50:BJ50"/>
    <mergeCell ref="M51:N51"/>
    <mergeCell ref="O51:P51"/>
    <mergeCell ref="R51:AJ51"/>
    <mergeCell ref="AN51:AQ51"/>
    <mergeCell ref="AR51:AW51"/>
    <mergeCell ref="AX51:BC51"/>
    <mergeCell ref="BD51:BJ51"/>
    <mergeCell ref="AK50:AM50"/>
    <mergeCell ref="AK51:AM51"/>
    <mergeCell ref="M50:N50"/>
    <mergeCell ref="O50:P50"/>
    <mergeCell ref="R50:AJ50"/>
    <mergeCell ref="AN50:AQ50"/>
    <mergeCell ref="AR50:AW50"/>
    <mergeCell ref="AX50:BC50"/>
    <mergeCell ref="BD56:BJ56"/>
    <mergeCell ref="M57:N57"/>
    <mergeCell ref="O57:P57"/>
    <mergeCell ref="R57:AJ57"/>
    <mergeCell ref="AN57:AQ57"/>
    <mergeCell ref="AR57:AW57"/>
    <mergeCell ref="AX57:BC57"/>
    <mergeCell ref="BD57:BJ57"/>
    <mergeCell ref="AK56:AM56"/>
    <mergeCell ref="AK57:AM57"/>
    <mergeCell ref="M56:N56"/>
    <mergeCell ref="O56:P56"/>
    <mergeCell ref="R56:AJ56"/>
    <mergeCell ref="AN56:AQ56"/>
    <mergeCell ref="AR56:AW56"/>
    <mergeCell ref="AX56:BC56"/>
    <mergeCell ref="BD54:BJ54"/>
    <mergeCell ref="M55:N55"/>
    <mergeCell ref="O55:P55"/>
    <mergeCell ref="R55:AJ55"/>
    <mergeCell ref="AN55:AQ55"/>
    <mergeCell ref="AR55:AW55"/>
    <mergeCell ref="AX55:BC55"/>
    <mergeCell ref="BD55:BJ55"/>
    <mergeCell ref="AK54:AM54"/>
    <mergeCell ref="AK55:AM55"/>
    <mergeCell ref="M54:N54"/>
    <mergeCell ref="O54:P54"/>
    <mergeCell ref="R54:AJ54"/>
    <mergeCell ref="AN54:AQ54"/>
    <mergeCell ref="AR54:AW54"/>
    <mergeCell ref="AX54:BC54"/>
    <mergeCell ref="BD60:BJ60"/>
    <mergeCell ref="M61:N61"/>
    <mergeCell ref="O61:P61"/>
    <mergeCell ref="R61:AJ61"/>
    <mergeCell ref="AN61:AQ61"/>
    <mergeCell ref="AR61:AW61"/>
    <mergeCell ref="AX61:BC61"/>
    <mergeCell ref="BD61:BJ61"/>
    <mergeCell ref="AK60:AM60"/>
    <mergeCell ref="AK61:AM61"/>
    <mergeCell ref="M60:N60"/>
    <mergeCell ref="O60:P60"/>
    <mergeCell ref="R60:AJ60"/>
    <mergeCell ref="AN60:AQ60"/>
    <mergeCell ref="AR60:AW60"/>
    <mergeCell ref="AX60:BC60"/>
    <mergeCell ref="BD58:BJ58"/>
    <mergeCell ref="M59:N59"/>
    <mergeCell ref="O59:P59"/>
    <mergeCell ref="R59:AJ59"/>
    <mergeCell ref="AN59:AQ59"/>
    <mergeCell ref="AR59:AW59"/>
    <mergeCell ref="AX59:BC59"/>
    <mergeCell ref="BD59:BJ59"/>
    <mergeCell ref="AK58:AM58"/>
    <mergeCell ref="AK59:AM59"/>
    <mergeCell ref="M58:N58"/>
    <mergeCell ref="O58:P58"/>
    <mergeCell ref="R58:AJ58"/>
    <mergeCell ref="AN58:AQ58"/>
    <mergeCell ref="AR58:AW58"/>
    <mergeCell ref="AX58:BC58"/>
    <mergeCell ref="BD64:BJ64"/>
    <mergeCell ref="M65:N65"/>
    <mergeCell ref="O65:P65"/>
    <mergeCell ref="R65:AJ65"/>
    <mergeCell ref="AN65:AQ65"/>
    <mergeCell ref="AR65:AW65"/>
    <mergeCell ref="AX65:BC65"/>
    <mergeCell ref="BD65:BJ65"/>
    <mergeCell ref="AK64:AM64"/>
    <mergeCell ref="AK65:AM65"/>
    <mergeCell ref="M64:N64"/>
    <mergeCell ref="O64:P64"/>
    <mergeCell ref="R64:AJ64"/>
    <mergeCell ref="AN64:AQ64"/>
    <mergeCell ref="AR64:AW64"/>
    <mergeCell ref="AX64:BC64"/>
    <mergeCell ref="BD62:BJ62"/>
    <mergeCell ref="M63:N63"/>
    <mergeCell ref="O63:P63"/>
    <mergeCell ref="R63:AJ63"/>
    <mergeCell ref="AN63:AQ63"/>
    <mergeCell ref="AR63:AW63"/>
    <mergeCell ref="AX63:BC63"/>
    <mergeCell ref="BD63:BJ63"/>
    <mergeCell ref="AK62:AM62"/>
    <mergeCell ref="AK63:AM63"/>
    <mergeCell ref="M62:N62"/>
    <mergeCell ref="O62:P62"/>
    <mergeCell ref="R62:AJ62"/>
    <mergeCell ref="AN62:AQ62"/>
    <mergeCell ref="AR62:AW62"/>
    <mergeCell ref="AX62:BC62"/>
    <mergeCell ref="BD68:BJ68"/>
    <mergeCell ref="M69:N69"/>
    <mergeCell ref="O69:P69"/>
    <mergeCell ref="R69:AJ69"/>
    <mergeCell ref="AN69:AQ69"/>
    <mergeCell ref="AR69:AW69"/>
    <mergeCell ref="AX69:BC69"/>
    <mergeCell ref="BD69:BJ69"/>
    <mergeCell ref="AK68:AM68"/>
    <mergeCell ref="AK69:AM69"/>
    <mergeCell ref="M68:N68"/>
    <mergeCell ref="O68:P68"/>
    <mergeCell ref="R68:AJ68"/>
    <mergeCell ref="AN68:AQ68"/>
    <mergeCell ref="AR68:AW68"/>
    <mergeCell ref="AX68:BC68"/>
    <mergeCell ref="BD66:BJ66"/>
    <mergeCell ref="M67:N67"/>
    <mergeCell ref="O67:P67"/>
    <mergeCell ref="R67:AJ67"/>
    <mergeCell ref="AN67:AQ67"/>
    <mergeCell ref="AR67:AW67"/>
    <mergeCell ref="AX67:BC67"/>
    <mergeCell ref="BD67:BJ67"/>
    <mergeCell ref="AK66:AM66"/>
    <mergeCell ref="AK67:AM67"/>
    <mergeCell ref="M66:N66"/>
    <mergeCell ref="O66:P66"/>
    <mergeCell ref="R66:AJ66"/>
    <mergeCell ref="AN66:AQ66"/>
    <mergeCell ref="AR66:AW66"/>
    <mergeCell ref="AX66:BC66"/>
    <mergeCell ref="BD74:BJ74"/>
    <mergeCell ref="BD72:BJ72"/>
    <mergeCell ref="AK72:AM72"/>
    <mergeCell ref="M72:N72"/>
    <mergeCell ref="O72:P72"/>
    <mergeCell ref="R72:AJ72"/>
    <mergeCell ref="AN72:AQ72"/>
    <mergeCell ref="AR72:AW72"/>
    <mergeCell ref="AX72:BC72"/>
    <mergeCell ref="BD70:BJ70"/>
    <mergeCell ref="M71:N71"/>
    <mergeCell ref="O71:P71"/>
    <mergeCell ref="R71:AJ71"/>
    <mergeCell ref="AN71:AQ71"/>
    <mergeCell ref="AR71:AW71"/>
    <mergeCell ref="AX71:BC71"/>
    <mergeCell ref="BD71:BJ71"/>
    <mergeCell ref="AK70:AM70"/>
    <mergeCell ref="AK71:AM71"/>
    <mergeCell ref="M70:N70"/>
    <mergeCell ref="O70:P70"/>
    <mergeCell ref="R70:AJ70"/>
    <mergeCell ref="AN70:AQ70"/>
    <mergeCell ref="AR70:AW70"/>
    <mergeCell ref="AX70:BC70"/>
    <mergeCell ref="AX78:BC78"/>
    <mergeCell ref="BD76:BJ76"/>
    <mergeCell ref="AK76:AM76"/>
    <mergeCell ref="M76:N76"/>
    <mergeCell ref="O76:P76"/>
    <mergeCell ref="R76:AJ76"/>
    <mergeCell ref="AN76:AQ76"/>
    <mergeCell ref="AR76:AW76"/>
    <mergeCell ref="AX76:BC76"/>
    <mergeCell ref="AK78:AM78"/>
    <mergeCell ref="M78:N78"/>
    <mergeCell ref="O78:P78"/>
    <mergeCell ref="Q78:AJ78"/>
    <mergeCell ref="AN78:AQ78"/>
    <mergeCell ref="AR78:AW78"/>
    <mergeCell ref="BD73:BJ73"/>
    <mergeCell ref="M75:N75"/>
    <mergeCell ref="O75:P75"/>
    <mergeCell ref="R75:AJ75"/>
    <mergeCell ref="AN75:AQ75"/>
    <mergeCell ref="AR75:AW75"/>
    <mergeCell ref="AX75:BC75"/>
    <mergeCell ref="BD75:BJ75"/>
    <mergeCell ref="AK73:AM73"/>
    <mergeCell ref="AK75:AM75"/>
    <mergeCell ref="M73:N73"/>
    <mergeCell ref="O73:P73"/>
    <mergeCell ref="R73:AJ73"/>
    <mergeCell ref="AN73:AQ73"/>
    <mergeCell ref="AR73:AW73"/>
    <mergeCell ref="AX73:BC73"/>
    <mergeCell ref="AX74:BC74"/>
    <mergeCell ref="BD83:BJ83"/>
    <mergeCell ref="M84:N84"/>
    <mergeCell ref="O84:P84"/>
    <mergeCell ref="R84:AJ84"/>
    <mergeCell ref="AN84:AQ84"/>
    <mergeCell ref="AR84:AW84"/>
    <mergeCell ref="AX84:BC84"/>
    <mergeCell ref="BD84:BJ84"/>
    <mergeCell ref="AK83:AM83"/>
    <mergeCell ref="AK84:AM84"/>
    <mergeCell ref="M83:N83"/>
    <mergeCell ref="O83:P83"/>
    <mergeCell ref="R83:AJ83"/>
    <mergeCell ref="AN83:AQ83"/>
    <mergeCell ref="AR83:AW83"/>
    <mergeCell ref="AX83:BC83"/>
    <mergeCell ref="BD80:BJ80"/>
    <mergeCell ref="M82:N82"/>
    <mergeCell ref="O82:P82"/>
    <mergeCell ref="R82:AJ82"/>
    <mergeCell ref="AN82:AQ82"/>
    <mergeCell ref="AR82:AW82"/>
    <mergeCell ref="AX82:BC82"/>
    <mergeCell ref="BD82:BJ82"/>
    <mergeCell ref="M80:N80"/>
    <mergeCell ref="O80:P80"/>
    <mergeCell ref="R80:AJ80"/>
    <mergeCell ref="AN80:AQ80"/>
    <mergeCell ref="AR80:AW80"/>
    <mergeCell ref="AX80:BC80"/>
    <mergeCell ref="BD87:BJ87"/>
    <mergeCell ref="M88:N88"/>
    <mergeCell ref="O88:P88"/>
    <mergeCell ref="R88:AJ88"/>
    <mergeCell ref="AN88:AQ88"/>
    <mergeCell ref="AR88:AW88"/>
    <mergeCell ref="AX88:BC88"/>
    <mergeCell ref="BD88:BJ88"/>
    <mergeCell ref="AK87:AM87"/>
    <mergeCell ref="AK88:AM88"/>
    <mergeCell ref="M87:N87"/>
    <mergeCell ref="O87:P87"/>
    <mergeCell ref="R87:AJ87"/>
    <mergeCell ref="AN87:AQ87"/>
    <mergeCell ref="AR87:AW87"/>
    <mergeCell ref="AX87:BC87"/>
    <mergeCell ref="BD85:BJ85"/>
    <mergeCell ref="M86:N86"/>
    <mergeCell ref="O86:P86"/>
    <mergeCell ref="R86:AJ86"/>
    <mergeCell ref="AN86:AQ86"/>
    <mergeCell ref="AR86:AW86"/>
    <mergeCell ref="AX86:BC86"/>
    <mergeCell ref="BD86:BJ86"/>
    <mergeCell ref="AK85:AM85"/>
    <mergeCell ref="AK86:AM86"/>
    <mergeCell ref="M85:N85"/>
    <mergeCell ref="O85:P85"/>
    <mergeCell ref="R85:AJ85"/>
    <mergeCell ref="AN85:AQ85"/>
    <mergeCell ref="AR85:AW85"/>
    <mergeCell ref="AX85:BC85"/>
    <mergeCell ref="BD91:BJ91"/>
    <mergeCell ref="M92:N92"/>
    <mergeCell ref="O92:P92"/>
    <mergeCell ref="R92:AJ92"/>
    <mergeCell ref="AN92:AQ92"/>
    <mergeCell ref="AR92:AW92"/>
    <mergeCell ref="AX92:BC92"/>
    <mergeCell ref="BD92:BJ92"/>
    <mergeCell ref="AK91:AM91"/>
    <mergeCell ref="AK92:AM92"/>
    <mergeCell ref="M91:N91"/>
    <mergeCell ref="O91:P91"/>
    <mergeCell ref="R91:AJ91"/>
    <mergeCell ref="AN91:AQ91"/>
    <mergeCell ref="AR91:AW91"/>
    <mergeCell ref="AX91:BC91"/>
    <mergeCell ref="BD89:BJ89"/>
    <mergeCell ref="M90:N90"/>
    <mergeCell ref="O90:P90"/>
    <mergeCell ref="R90:AJ90"/>
    <mergeCell ref="AN90:AQ90"/>
    <mergeCell ref="AR90:AW90"/>
    <mergeCell ref="AX90:BC90"/>
    <mergeCell ref="BD90:BJ90"/>
    <mergeCell ref="AK89:AM89"/>
    <mergeCell ref="AK90:AM90"/>
    <mergeCell ref="M89:N89"/>
    <mergeCell ref="O89:P89"/>
    <mergeCell ref="R89:AJ89"/>
    <mergeCell ref="AN89:AQ89"/>
    <mergeCell ref="AR89:AW89"/>
    <mergeCell ref="AX89:BC89"/>
    <mergeCell ref="BD95:BJ95"/>
    <mergeCell ref="M96:N96"/>
    <mergeCell ref="O96:P96"/>
    <mergeCell ref="R96:AJ96"/>
    <mergeCell ref="AN96:AQ96"/>
    <mergeCell ref="AR96:AW96"/>
    <mergeCell ref="AX96:BC96"/>
    <mergeCell ref="BD96:BJ96"/>
    <mergeCell ref="AK95:AM95"/>
    <mergeCell ref="AK96:AM96"/>
    <mergeCell ref="M95:N95"/>
    <mergeCell ref="O95:P95"/>
    <mergeCell ref="R95:AJ95"/>
    <mergeCell ref="AN95:AQ95"/>
    <mergeCell ref="AR95:AW95"/>
    <mergeCell ref="AX95:BC95"/>
    <mergeCell ref="BD93:BJ93"/>
    <mergeCell ref="M94:N94"/>
    <mergeCell ref="O94:P94"/>
    <mergeCell ref="R94:AJ94"/>
    <mergeCell ref="AN94:AQ94"/>
    <mergeCell ref="AR94:AW94"/>
    <mergeCell ref="AX94:BC94"/>
    <mergeCell ref="BD94:BJ94"/>
    <mergeCell ref="AK93:AM93"/>
    <mergeCell ref="AK94:AM94"/>
    <mergeCell ref="M93:N93"/>
    <mergeCell ref="O93:P93"/>
    <mergeCell ref="R93:AJ93"/>
    <mergeCell ref="AN93:AQ93"/>
    <mergeCell ref="AR93:AW93"/>
    <mergeCell ref="AX93:BC93"/>
    <mergeCell ref="BD99:BJ99"/>
    <mergeCell ref="AK99:AM99"/>
    <mergeCell ref="M99:N99"/>
    <mergeCell ref="O99:P99"/>
    <mergeCell ref="R99:AJ99"/>
    <mergeCell ref="AN99:AQ99"/>
    <mergeCell ref="AR99:AW99"/>
    <mergeCell ref="AX99:BC99"/>
    <mergeCell ref="BD97:BJ97"/>
    <mergeCell ref="M98:N98"/>
    <mergeCell ref="O98:P98"/>
    <mergeCell ref="R98:AJ98"/>
    <mergeCell ref="AN98:AQ98"/>
    <mergeCell ref="AR98:AW98"/>
    <mergeCell ref="AX98:BC98"/>
    <mergeCell ref="BD98:BJ98"/>
    <mergeCell ref="AK97:AM97"/>
    <mergeCell ref="AK98:AM98"/>
    <mergeCell ref="M97:N97"/>
    <mergeCell ref="O97:P97"/>
    <mergeCell ref="R97:AJ97"/>
    <mergeCell ref="AN97:AQ97"/>
    <mergeCell ref="AR97:AW97"/>
    <mergeCell ref="AX97:BC97"/>
    <mergeCell ref="BD102:BJ102"/>
    <mergeCell ref="M103:N103"/>
    <mergeCell ref="O103:P103"/>
    <mergeCell ref="R103:AJ103"/>
    <mergeCell ref="AN103:AQ103"/>
    <mergeCell ref="AR103:AW103"/>
    <mergeCell ref="AX103:BC103"/>
    <mergeCell ref="BD103:BJ103"/>
    <mergeCell ref="AK102:AM102"/>
    <mergeCell ref="AK103:AM103"/>
    <mergeCell ref="M102:N102"/>
    <mergeCell ref="O102:P102"/>
    <mergeCell ref="R102:AJ102"/>
    <mergeCell ref="AN102:AQ102"/>
    <mergeCell ref="AR102:AW102"/>
    <mergeCell ref="AX102:BC102"/>
    <mergeCell ref="BD100:BJ100"/>
    <mergeCell ref="M101:N101"/>
    <mergeCell ref="O101:P101"/>
    <mergeCell ref="R101:AJ101"/>
    <mergeCell ref="AN101:AQ101"/>
    <mergeCell ref="AR101:AW101"/>
    <mergeCell ref="AX101:BC101"/>
    <mergeCell ref="BD101:BJ101"/>
    <mergeCell ref="AK100:AM100"/>
    <mergeCell ref="AK101:AM101"/>
    <mergeCell ref="M100:N100"/>
    <mergeCell ref="O100:P100"/>
    <mergeCell ref="R100:AJ100"/>
    <mergeCell ref="AN100:AQ100"/>
    <mergeCell ref="AR100:AW100"/>
    <mergeCell ref="AX100:BC100"/>
    <mergeCell ref="BD106:BJ106"/>
    <mergeCell ref="M107:N107"/>
    <mergeCell ref="O107:P107"/>
    <mergeCell ref="R107:AJ107"/>
    <mergeCell ref="AN107:AQ107"/>
    <mergeCell ref="AR107:AW107"/>
    <mergeCell ref="AX107:BC107"/>
    <mergeCell ref="BD107:BJ107"/>
    <mergeCell ref="AK106:AM106"/>
    <mergeCell ref="AK107:AM107"/>
    <mergeCell ref="M106:N106"/>
    <mergeCell ref="O106:P106"/>
    <mergeCell ref="R106:AJ106"/>
    <mergeCell ref="AN106:AQ106"/>
    <mergeCell ref="AR106:AW106"/>
    <mergeCell ref="AX106:BC106"/>
    <mergeCell ref="BD104:BJ104"/>
    <mergeCell ref="M105:N105"/>
    <mergeCell ref="O105:P105"/>
    <mergeCell ref="R105:AJ105"/>
    <mergeCell ref="AN105:AQ105"/>
    <mergeCell ref="AR105:AW105"/>
    <mergeCell ref="AX105:BC105"/>
    <mergeCell ref="BD105:BJ105"/>
    <mergeCell ref="AK104:AM104"/>
    <mergeCell ref="AK105:AM105"/>
    <mergeCell ref="M104:N104"/>
    <mergeCell ref="O104:P104"/>
    <mergeCell ref="R104:AJ104"/>
    <mergeCell ref="AN104:AQ104"/>
    <mergeCell ref="AR104:AW104"/>
    <mergeCell ref="AX104:BC104"/>
    <mergeCell ref="BD110:BJ110"/>
    <mergeCell ref="M111:N111"/>
    <mergeCell ref="O111:P111"/>
    <mergeCell ref="R111:AJ111"/>
    <mergeCell ref="AN111:AQ111"/>
    <mergeCell ref="AR111:AW111"/>
    <mergeCell ref="AX111:BC111"/>
    <mergeCell ref="BD111:BJ111"/>
    <mergeCell ref="AK110:AM110"/>
    <mergeCell ref="AK111:AM111"/>
    <mergeCell ref="M110:N110"/>
    <mergeCell ref="O110:P110"/>
    <mergeCell ref="R110:AJ110"/>
    <mergeCell ref="AN110:AQ110"/>
    <mergeCell ref="AR110:AW110"/>
    <mergeCell ref="AX110:BC110"/>
    <mergeCell ref="BD108:BJ108"/>
    <mergeCell ref="M109:N109"/>
    <mergeCell ref="O109:P109"/>
    <mergeCell ref="R109:AJ109"/>
    <mergeCell ref="AN109:AQ109"/>
    <mergeCell ref="AR109:AW109"/>
    <mergeCell ref="AX109:BC109"/>
    <mergeCell ref="BD109:BJ109"/>
    <mergeCell ref="AK108:AM108"/>
    <mergeCell ref="AK109:AM109"/>
    <mergeCell ref="M108:N108"/>
    <mergeCell ref="O108:P108"/>
    <mergeCell ref="R108:AJ108"/>
    <mergeCell ref="AN108:AQ108"/>
    <mergeCell ref="AR108:AW108"/>
    <mergeCell ref="AX108:BC108"/>
    <mergeCell ref="M114:BJ114"/>
    <mergeCell ref="M115:N115"/>
    <mergeCell ref="O115:P115"/>
    <mergeCell ref="Q115:AJ115"/>
    <mergeCell ref="AN115:AQ115"/>
    <mergeCell ref="AR115:AW115"/>
    <mergeCell ref="AX115:BC115"/>
    <mergeCell ref="BD112:BJ112"/>
    <mergeCell ref="M113:N113"/>
    <mergeCell ref="O113:P113"/>
    <mergeCell ref="R113:AJ113"/>
    <mergeCell ref="AN113:AQ113"/>
    <mergeCell ref="AR113:AW113"/>
    <mergeCell ref="AX113:BC113"/>
    <mergeCell ref="BD113:BJ113"/>
    <mergeCell ref="AK112:AM112"/>
    <mergeCell ref="AK113:AM113"/>
    <mergeCell ref="M112:N112"/>
    <mergeCell ref="O112:P112"/>
    <mergeCell ref="R112:AJ112"/>
    <mergeCell ref="AN112:AQ112"/>
    <mergeCell ref="AR112:AW112"/>
    <mergeCell ref="AX112:BC112"/>
    <mergeCell ref="BD117:BJ117"/>
    <mergeCell ref="M118:N118"/>
    <mergeCell ref="O118:P118"/>
    <mergeCell ref="R118:AJ118"/>
    <mergeCell ref="AN118:AQ118"/>
    <mergeCell ref="AR118:AW118"/>
    <mergeCell ref="AX118:BC118"/>
    <mergeCell ref="BD118:BJ118"/>
    <mergeCell ref="AK117:AM117"/>
    <mergeCell ref="AK118:AM118"/>
    <mergeCell ref="M117:N117"/>
    <mergeCell ref="O117:P117"/>
    <mergeCell ref="R117:AJ117"/>
    <mergeCell ref="AN117:AQ117"/>
    <mergeCell ref="AR117:AW117"/>
    <mergeCell ref="AX117:BC117"/>
    <mergeCell ref="BD115:BJ115"/>
    <mergeCell ref="M116:N116"/>
    <mergeCell ref="O116:P116"/>
    <mergeCell ref="R116:AJ116"/>
    <mergeCell ref="AN116:AQ116"/>
    <mergeCell ref="AR116:AW116"/>
    <mergeCell ref="AX116:BC116"/>
    <mergeCell ref="BD116:BJ116"/>
    <mergeCell ref="AK115:AM115"/>
    <mergeCell ref="AK116:AM116"/>
    <mergeCell ref="BD122:BJ122"/>
    <mergeCell ref="M123:N123"/>
    <mergeCell ref="O123:P123"/>
    <mergeCell ref="R123:AJ123"/>
    <mergeCell ref="AN123:AQ123"/>
    <mergeCell ref="AR123:AW123"/>
    <mergeCell ref="AX123:BC123"/>
    <mergeCell ref="BD123:BJ123"/>
    <mergeCell ref="AK122:AM122"/>
    <mergeCell ref="AK123:AM123"/>
    <mergeCell ref="M122:N122"/>
    <mergeCell ref="O122:P122"/>
    <mergeCell ref="R122:AJ122"/>
    <mergeCell ref="AN122:AQ122"/>
    <mergeCell ref="AR122:AW122"/>
    <mergeCell ref="AX122:BC122"/>
    <mergeCell ref="BD120:BJ120"/>
    <mergeCell ref="M121:N121"/>
    <mergeCell ref="O121:P121"/>
    <mergeCell ref="R121:AJ121"/>
    <mergeCell ref="AN121:AQ121"/>
    <mergeCell ref="AR121:AW121"/>
    <mergeCell ref="AX121:BC121"/>
    <mergeCell ref="BD121:BJ121"/>
    <mergeCell ref="AK120:AM120"/>
    <mergeCell ref="AK121:AM121"/>
    <mergeCell ref="M120:N120"/>
    <mergeCell ref="O120:P120"/>
    <mergeCell ref="R120:AJ120"/>
    <mergeCell ref="AN120:AQ120"/>
    <mergeCell ref="AR120:AW120"/>
    <mergeCell ref="AX120:BC120"/>
    <mergeCell ref="BD126:BJ126"/>
    <mergeCell ref="M127:N127"/>
    <mergeCell ref="O127:P127"/>
    <mergeCell ref="R127:AJ127"/>
    <mergeCell ref="AN127:AQ127"/>
    <mergeCell ref="AR127:AW127"/>
    <mergeCell ref="AX127:BC127"/>
    <mergeCell ref="BD127:BJ127"/>
    <mergeCell ref="AK126:AM126"/>
    <mergeCell ref="AK127:AM127"/>
    <mergeCell ref="M126:N126"/>
    <mergeCell ref="O126:P126"/>
    <mergeCell ref="R126:AJ126"/>
    <mergeCell ref="AN126:AQ126"/>
    <mergeCell ref="AR126:AW126"/>
    <mergeCell ref="AX126:BC126"/>
    <mergeCell ref="BD124:BJ124"/>
    <mergeCell ref="M125:N125"/>
    <mergeCell ref="O125:P125"/>
    <mergeCell ref="R125:AJ125"/>
    <mergeCell ref="AN125:AQ125"/>
    <mergeCell ref="AR125:AW125"/>
    <mergeCell ref="AX125:BC125"/>
    <mergeCell ref="BD125:BJ125"/>
    <mergeCell ref="AK124:AM124"/>
    <mergeCell ref="AK125:AM125"/>
    <mergeCell ref="M124:N124"/>
    <mergeCell ref="O124:P124"/>
    <mergeCell ref="R124:AJ124"/>
    <mergeCell ref="AN124:AQ124"/>
    <mergeCell ref="AR124:AW124"/>
    <mergeCell ref="AX124:BC124"/>
    <mergeCell ref="BD130:BJ130"/>
    <mergeCell ref="M131:N131"/>
    <mergeCell ref="O131:P131"/>
    <mergeCell ref="R131:AJ131"/>
    <mergeCell ref="AN131:AQ131"/>
    <mergeCell ref="AR131:AW131"/>
    <mergeCell ref="AX131:BC131"/>
    <mergeCell ref="BD131:BJ131"/>
    <mergeCell ref="AK130:AM130"/>
    <mergeCell ref="AK131:AM131"/>
    <mergeCell ref="M130:N130"/>
    <mergeCell ref="O130:P130"/>
    <mergeCell ref="R130:AJ130"/>
    <mergeCell ref="AN130:AQ130"/>
    <mergeCell ref="AR130:AW130"/>
    <mergeCell ref="AX130:BC130"/>
    <mergeCell ref="BD128:BJ128"/>
    <mergeCell ref="M129:N129"/>
    <mergeCell ref="O129:P129"/>
    <mergeCell ref="R129:AJ129"/>
    <mergeCell ref="AN129:AQ129"/>
    <mergeCell ref="AR129:AW129"/>
    <mergeCell ref="AX129:BC129"/>
    <mergeCell ref="BD129:BJ129"/>
    <mergeCell ref="AK128:AM128"/>
    <mergeCell ref="AK129:AM129"/>
    <mergeCell ref="M128:N128"/>
    <mergeCell ref="O128:P128"/>
    <mergeCell ref="R128:AJ128"/>
    <mergeCell ref="AN128:AQ128"/>
    <mergeCell ref="AR128:AW128"/>
    <mergeCell ref="AX128:BC128"/>
    <mergeCell ref="BD134:BJ134"/>
    <mergeCell ref="M135:N135"/>
    <mergeCell ref="O135:P135"/>
    <mergeCell ref="R135:AJ135"/>
    <mergeCell ref="AN135:AQ135"/>
    <mergeCell ref="AR135:AW135"/>
    <mergeCell ref="AX135:BC135"/>
    <mergeCell ref="BD135:BJ135"/>
    <mergeCell ref="AK134:AM134"/>
    <mergeCell ref="AK135:AM135"/>
    <mergeCell ref="M134:N134"/>
    <mergeCell ref="O134:P134"/>
    <mergeCell ref="R134:AJ134"/>
    <mergeCell ref="AN134:AQ134"/>
    <mergeCell ref="AR134:AW134"/>
    <mergeCell ref="AX134:BC134"/>
    <mergeCell ref="BD132:BJ132"/>
    <mergeCell ref="M133:N133"/>
    <mergeCell ref="O133:P133"/>
    <mergeCell ref="R133:AJ133"/>
    <mergeCell ref="AN133:AQ133"/>
    <mergeCell ref="AR133:AW133"/>
    <mergeCell ref="AX133:BC133"/>
    <mergeCell ref="BD133:BJ133"/>
    <mergeCell ref="AK132:AM132"/>
    <mergeCell ref="AK133:AM133"/>
    <mergeCell ref="M132:N132"/>
    <mergeCell ref="O132:P132"/>
    <mergeCell ref="R132:AJ132"/>
    <mergeCell ref="AN132:AQ132"/>
    <mergeCell ref="AR132:AW132"/>
    <mergeCell ref="AX132:BC132"/>
    <mergeCell ref="BD138:BJ138"/>
    <mergeCell ref="M139:N139"/>
    <mergeCell ref="O139:P139"/>
    <mergeCell ref="R139:AJ139"/>
    <mergeCell ref="AN139:AQ139"/>
    <mergeCell ref="AR139:AW139"/>
    <mergeCell ref="AX139:BC139"/>
    <mergeCell ref="BD139:BJ139"/>
    <mergeCell ref="AK138:AM138"/>
    <mergeCell ref="AK139:AM139"/>
    <mergeCell ref="M138:N138"/>
    <mergeCell ref="O138:P138"/>
    <mergeCell ref="R138:AJ138"/>
    <mergeCell ref="AN138:AQ138"/>
    <mergeCell ref="AR138:AW138"/>
    <mergeCell ref="AX138:BC138"/>
    <mergeCell ref="BD136:BJ136"/>
    <mergeCell ref="M137:N137"/>
    <mergeCell ref="O137:P137"/>
    <mergeCell ref="R137:AJ137"/>
    <mergeCell ref="AN137:AQ137"/>
    <mergeCell ref="AR137:AW137"/>
    <mergeCell ref="AX137:BC137"/>
    <mergeCell ref="BD137:BJ137"/>
    <mergeCell ref="AK136:AM136"/>
    <mergeCell ref="AK137:AM137"/>
    <mergeCell ref="M136:N136"/>
    <mergeCell ref="O136:P136"/>
    <mergeCell ref="R136:AJ136"/>
    <mergeCell ref="AN136:AQ136"/>
    <mergeCell ref="AR136:AW136"/>
    <mergeCell ref="AX136:BC136"/>
    <mergeCell ref="BD142:BJ142"/>
    <mergeCell ref="M143:N143"/>
    <mergeCell ref="O143:P143"/>
    <mergeCell ref="R143:AJ143"/>
    <mergeCell ref="AN143:AQ143"/>
    <mergeCell ref="AR143:AW143"/>
    <mergeCell ref="AX143:BC143"/>
    <mergeCell ref="BD143:BJ143"/>
    <mergeCell ref="AK142:AM142"/>
    <mergeCell ref="AK143:AM143"/>
    <mergeCell ref="M142:N142"/>
    <mergeCell ref="O142:P142"/>
    <mergeCell ref="R142:AJ142"/>
    <mergeCell ref="AN142:AQ142"/>
    <mergeCell ref="AR142:AW142"/>
    <mergeCell ref="AX142:BC142"/>
    <mergeCell ref="BD140:BJ140"/>
    <mergeCell ref="M141:N141"/>
    <mergeCell ref="O141:P141"/>
    <mergeCell ref="R141:AJ141"/>
    <mergeCell ref="AN141:AQ141"/>
    <mergeCell ref="AR141:AW141"/>
    <mergeCell ref="AX141:BC141"/>
    <mergeCell ref="BD141:BJ141"/>
    <mergeCell ref="AK140:AM140"/>
    <mergeCell ref="AK141:AM141"/>
    <mergeCell ref="M140:N140"/>
    <mergeCell ref="O140:P140"/>
    <mergeCell ref="R140:AJ140"/>
    <mergeCell ref="AN140:AQ140"/>
    <mergeCell ref="AR140:AW140"/>
    <mergeCell ref="AX140:BC140"/>
    <mergeCell ref="BD146:BJ146"/>
    <mergeCell ref="AK146:AM146"/>
    <mergeCell ref="M146:N146"/>
    <mergeCell ref="O146:P146"/>
    <mergeCell ref="R146:AJ146"/>
    <mergeCell ref="AN146:AQ146"/>
    <mergeCell ref="AR146:AW146"/>
    <mergeCell ref="AX146:BC146"/>
    <mergeCell ref="BD144:BJ144"/>
    <mergeCell ref="M145:N145"/>
    <mergeCell ref="O145:P145"/>
    <mergeCell ref="R145:AJ145"/>
    <mergeCell ref="AN145:AQ145"/>
    <mergeCell ref="AR145:AW145"/>
    <mergeCell ref="AX145:BC145"/>
    <mergeCell ref="BD145:BJ145"/>
    <mergeCell ref="AK144:AM144"/>
    <mergeCell ref="AK145:AM145"/>
    <mergeCell ref="M144:N144"/>
    <mergeCell ref="O144:P144"/>
    <mergeCell ref="R144:AJ144"/>
    <mergeCell ref="AN144:AQ144"/>
    <mergeCell ref="AR144:AW144"/>
    <mergeCell ref="AX144:BC144"/>
    <mergeCell ref="BD149:BJ149"/>
    <mergeCell ref="M150:N150"/>
    <mergeCell ref="O150:P150"/>
    <mergeCell ref="R150:AJ150"/>
    <mergeCell ref="AN150:AQ150"/>
    <mergeCell ref="AR150:AW150"/>
    <mergeCell ref="AX150:BC150"/>
    <mergeCell ref="BD150:BJ150"/>
    <mergeCell ref="AK149:AM149"/>
    <mergeCell ref="AK150:AM150"/>
    <mergeCell ref="M149:N149"/>
    <mergeCell ref="O149:P149"/>
    <mergeCell ref="R149:AJ149"/>
    <mergeCell ref="AN149:AQ149"/>
    <mergeCell ref="AR149:AW149"/>
    <mergeCell ref="AX149:BC149"/>
    <mergeCell ref="BD147:BJ147"/>
    <mergeCell ref="M148:N148"/>
    <mergeCell ref="O148:P148"/>
    <mergeCell ref="R148:AJ148"/>
    <mergeCell ref="AN148:AQ148"/>
    <mergeCell ref="AR148:AW148"/>
    <mergeCell ref="AX148:BC148"/>
    <mergeCell ref="BD148:BJ148"/>
    <mergeCell ref="AK147:AM147"/>
    <mergeCell ref="AK148:AM148"/>
    <mergeCell ref="M147:N147"/>
    <mergeCell ref="O147:P147"/>
    <mergeCell ref="R147:AJ147"/>
    <mergeCell ref="AN147:AQ147"/>
    <mergeCell ref="AR147:AW147"/>
    <mergeCell ref="AX147:BC147"/>
    <mergeCell ref="BD152:BJ152"/>
    <mergeCell ref="M153:N153"/>
    <mergeCell ref="O153:P153"/>
    <mergeCell ref="R153:AJ153"/>
    <mergeCell ref="AN153:AQ153"/>
    <mergeCell ref="AR153:AW153"/>
    <mergeCell ref="AX153:BC153"/>
    <mergeCell ref="BD153:BJ153"/>
    <mergeCell ref="AK152:AM152"/>
    <mergeCell ref="AK153:AM153"/>
    <mergeCell ref="M151:BJ151"/>
    <mergeCell ref="M152:N152"/>
    <mergeCell ref="O152:P152"/>
    <mergeCell ref="Q152:AJ152"/>
    <mergeCell ref="AN152:AQ152"/>
    <mergeCell ref="AR152:AW152"/>
    <mergeCell ref="AX152:BC152"/>
    <mergeCell ref="BD158:BJ158"/>
    <mergeCell ref="M159:N159"/>
    <mergeCell ref="O159:P159"/>
    <mergeCell ref="R159:AJ159"/>
    <mergeCell ref="AN159:AQ159"/>
    <mergeCell ref="AR159:AW159"/>
    <mergeCell ref="AX159:BC159"/>
    <mergeCell ref="BD159:BJ159"/>
    <mergeCell ref="AK158:AM158"/>
    <mergeCell ref="AK159:AM159"/>
    <mergeCell ref="M158:N158"/>
    <mergeCell ref="O158:P158"/>
    <mergeCell ref="R158:AJ158"/>
    <mergeCell ref="AN158:AQ158"/>
    <mergeCell ref="AR158:AW158"/>
    <mergeCell ref="AX158:BC158"/>
    <mergeCell ref="BD156:BJ156"/>
    <mergeCell ref="M157:N157"/>
    <mergeCell ref="O157:P157"/>
    <mergeCell ref="R157:AJ157"/>
    <mergeCell ref="AN157:AQ157"/>
    <mergeCell ref="AR157:AW157"/>
    <mergeCell ref="AX157:BC157"/>
    <mergeCell ref="BD157:BJ157"/>
    <mergeCell ref="AK156:AM156"/>
    <mergeCell ref="AK157:AM157"/>
    <mergeCell ref="M156:N156"/>
    <mergeCell ref="O156:P156"/>
    <mergeCell ref="R156:AJ156"/>
    <mergeCell ref="AN156:AQ156"/>
    <mergeCell ref="AR156:AW156"/>
    <mergeCell ref="AX156:BC156"/>
    <mergeCell ref="BD162:BJ162"/>
    <mergeCell ref="M163:N163"/>
    <mergeCell ref="O163:P163"/>
    <mergeCell ref="R163:AJ163"/>
    <mergeCell ref="AN163:AQ163"/>
    <mergeCell ref="AR163:AW163"/>
    <mergeCell ref="AX163:BC163"/>
    <mergeCell ref="BD163:BJ163"/>
    <mergeCell ref="AK162:AM162"/>
    <mergeCell ref="AK163:AM163"/>
    <mergeCell ref="M162:N162"/>
    <mergeCell ref="O162:P162"/>
    <mergeCell ref="R162:AJ162"/>
    <mergeCell ref="AN162:AQ162"/>
    <mergeCell ref="AR162:AW162"/>
    <mergeCell ref="AX162:BC162"/>
    <mergeCell ref="BD160:BJ160"/>
    <mergeCell ref="M161:N161"/>
    <mergeCell ref="O161:P161"/>
    <mergeCell ref="R161:AJ161"/>
    <mergeCell ref="AN161:AQ161"/>
    <mergeCell ref="AR161:AW161"/>
    <mergeCell ref="AX161:BC161"/>
    <mergeCell ref="BD161:BJ161"/>
    <mergeCell ref="AK160:AM160"/>
    <mergeCell ref="AK161:AM161"/>
    <mergeCell ref="M160:N160"/>
    <mergeCell ref="O160:P160"/>
    <mergeCell ref="R160:AJ160"/>
    <mergeCell ref="AN160:AQ160"/>
    <mergeCell ref="AR160:AW160"/>
    <mergeCell ref="AX160:BC160"/>
    <mergeCell ref="BD166:BJ166"/>
    <mergeCell ref="M167:N167"/>
    <mergeCell ref="O167:P167"/>
    <mergeCell ref="R167:AJ167"/>
    <mergeCell ref="AN167:AQ167"/>
    <mergeCell ref="AR167:AW167"/>
    <mergeCell ref="AX167:BC167"/>
    <mergeCell ref="BD167:BJ167"/>
    <mergeCell ref="AK166:AM166"/>
    <mergeCell ref="AK167:AM167"/>
    <mergeCell ref="M166:N166"/>
    <mergeCell ref="O166:P166"/>
    <mergeCell ref="R166:AJ166"/>
    <mergeCell ref="AN166:AQ166"/>
    <mergeCell ref="AR166:AW166"/>
    <mergeCell ref="AX166:BC166"/>
    <mergeCell ref="BD164:BJ164"/>
    <mergeCell ref="M165:N165"/>
    <mergeCell ref="O165:P165"/>
    <mergeCell ref="R165:AJ165"/>
    <mergeCell ref="AN165:AQ165"/>
    <mergeCell ref="AR165:AW165"/>
    <mergeCell ref="AX165:BC165"/>
    <mergeCell ref="BD165:BJ165"/>
    <mergeCell ref="AK164:AM164"/>
    <mergeCell ref="AK165:AM165"/>
    <mergeCell ref="M164:N164"/>
    <mergeCell ref="O164:P164"/>
    <mergeCell ref="R164:AJ164"/>
    <mergeCell ref="AN164:AQ164"/>
    <mergeCell ref="AR164:AW164"/>
    <mergeCell ref="AX164:BC164"/>
    <mergeCell ref="BD170:BJ170"/>
    <mergeCell ref="M171:N171"/>
    <mergeCell ref="O171:P171"/>
    <mergeCell ref="R171:AJ171"/>
    <mergeCell ref="AN171:AQ171"/>
    <mergeCell ref="AR171:AW171"/>
    <mergeCell ref="AX171:BC171"/>
    <mergeCell ref="BD171:BJ171"/>
    <mergeCell ref="AK170:AM170"/>
    <mergeCell ref="AK171:AM171"/>
    <mergeCell ref="M170:N170"/>
    <mergeCell ref="O170:P170"/>
    <mergeCell ref="R170:AJ170"/>
    <mergeCell ref="AN170:AQ170"/>
    <mergeCell ref="AR170:AW170"/>
    <mergeCell ref="AX170:BC170"/>
    <mergeCell ref="BD168:BJ168"/>
    <mergeCell ref="M169:N169"/>
    <mergeCell ref="O169:P169"/>
    <mergeCell ref="R169:AJ169"/>
    <mergeCell ref="AN169:AQ169"/>
    <mergeCell ref="AR169:AW169"/>
    <mergeCell ref="AX169:BC169"/>
    <mergeCell ref="BD169:BJ169"/>
    <mergeCell ref="AK168:AM168"/>
    <mergeCell ref="AK169:AM169"/>
    <mergeCell ref="M168:N168"/>
    <mergeCell ref="O168:P168"/>
    <mergeCell ref="R168:AJ168"/>
    <mergeCell ref="AN168:AQ168"/>
    <mergeCell ref="AR168:AW168"/>
    <mergeCell ref="AX168:BC168"/>
    <mergeCell ref="BD174:BJ174"/>
    <mergeCell ref="M175:N175"/>
    <mergeCell ref="O175:P175"/>
    <mergeCell ref="R175:AJ175"/>
    <mergeCell ref="AN175:AQ175"/>
    <mergeCell ref="AR175:AW175"/>
    <mergeCell ref="AX175:BC175"/>
    <mergeCell ref="BD175:BJ175"/>
    <mergeCell ref="AK174:AM174"/>
    <mergeCell ref="AK175:AM175"/>
    <mergeCell ref="M174:N174"/>
    <mergeCell ref="O174:P174"/>
    <mergeCell ref="R174:AJ174"/>
    <mergeCell ref="AN174:AQ174"/>
    <mergeCell ref="AR174:AW174"/>
    <mergeCell ref="AX174:BC174"/>
    <mergeCell ref="BD172:BJ172"/>
    <mergeCell ref="M173:N173"/>
    <mergeCell ref="O173:P173"/>
    <mergeCell ref="R173:AJ173"/>
    <mergeCell ref="AN173:AQ173"/>
    <mergeCell ref="AR173:AW173"/>
    <mergeCell ref="AX173:BC173"/>
    <mergeCell ref="BD173:BJ173"/>
    <mergeCell ref="AK172:AM172"/>
    <mergeCell ref="AK173:AM173"/>
    <mergeCell ref="M172:N172"/>
    <mergeCell ref="O172:P172"/>
    <mergeCell ref="R172:AJ172"/>
    <mergeCell ref="AN172:AQ172"/>
    <mergeCell ref="AR172:AW172"/>
    <mergeCell ref="AX172:BC172"/>
    <mergeCell ref="BD178:BJ178"/>
    <mergeCell ref="M179:N179"/>
    <mergeCell ref="O179:P179"/>
    <mergeCell ref="R179:AJ179"/>
    <mergeCell ref="AN179:AQ179"/>
    <mergeCell ref="AR179:AW179"/>
    <mergeCell ref="AX179:BC179"/>
    <mergeCell ref="BD179:BJ179"/>
    <mergeCell ref="AK178:AM178"/>
    <mergeCell ref="AK179:AM179"/>
    <mergeCell ref="M178:N178"/>
    <mergeCell ref="O178:P178"/>
    <mergeCell ref="R178:AJ178"/>
    <mergeCell ref="AN178:AQ178"/>
    <mergeCell ref="AR178:AW178"/>
    <mergeCell ref="AX178:BC178"/>
    <mergeCell ref="BD176:BJ176"/>
    <mergeCell ref="M177:N177"/>
    <mergeCell ref="O177:P177"/>
    <mergeCell ref="R177:AJ177"/>
    <mergeCell ref="AN177:AQ177"/>
    <mergeCell ref="AR177:AW177"/>
    <mergeCell ref="AX177:BC177"/>
    <mergeCell ref="BD177:BJ177"/>
    <mergeCell ref="AK176:AM176"/>
    <mergeCell ref="AK177:AM177"/>
    <mergeCell ref="M176:N176"/>
    <mergeCell ref="O176:P176"/>
    <mergeCell ref="R176:AJ176"/>
    <mergeCell ref="AN176:AQ176"/>
    <mergeCell ref="AR176:AW176"/>
    <mergeCell ref="AX176:BC176"/>
    <mergeCell ref="M185:N185"/>
    <mergeCell ref="O185:P185"/>
    <mergeCell ref="R185:AJ185"/>
    <mergeCell ref="AN185:AQ185"/>
    <mergeCell ref="AR185:AW185"/>
    <mergeCell ref="AX185:BC185"/>
    <mergeCell ref="BD185:BJ185"/>
    <mergeCell ref="AK184:AM184"/>
    <mergeCell ref="AK185:AM185"/>
    <mergeCell ref="M184:N184"/>
    <mergeCell ref="O184:P184"/>
    <mergeCell ref="R184:AJ184"/>
    <mergeCell ref="AN184:AQ184"/>
    <mergeCell ref="AR184:AW184"/>
    <mergeCell ref="AX184:BC184"/>
    <mergeCell ref="AX182:BC182"/>
    <mergeCell ref="BD180:BJ180"/>
    <mergeCell ref="M181:N181"/>
    <mergeCell ref="O181:P181"/>
    <mergeCell ref="R181:AJ181"/>
    <mergeCell ref="AN181:AQ181"/>
    <mergeCell ref="AR181:AW181"/>
    <mergeCell ref="AX181:BC181"/>
    <mergeCell ref="BD181:BJ181"/>
    <mergeCell ref="AK180:AM180"/>
    <mergeCell ref="AK181:AM181"/>
    <mergeCell ref="M180:N180"/>
    <mergeCell ref="O180:P180"/>
    <mergeCell ref="R180:AJ180"/>
    <mergeCell ref="AN180:AQ180"/>
    <mergeCell ref="AR180:AW180"/>
    <mergeCell ref="AX180:BC180"/>
    <mergeCell ref="BD186:BJ186"/>
    <mergeCell ref="BD182:BJ182"/>
    <mergeCell ref="M183:N183"/>
    <mergeCell ref="O183:P183"/>
    <mergeCell ref="R183:AJ183"/>
    <mergeCell ref="AN183:AQ183"/>
    <mergeCell ref="AR183:AW183"/>
    <mergeCell ref="AX183:BC183"/>
    <mergeCell ref="BD183:BJ183"/>
    <mergeCell ref="AK182:AM182"/>
    <mergeCell ref="AK183:AM183"/>
    <mergeCell ref="M182:N182"/>
    <mergeCell ref="O182:P182"/>
    <mergeCell ref="R182:AJ182"/>
    <mergeCell ref="AN182:AQ182"/>
    <mergeCell ref="AR182:AW182"/>
    <mergeCell ref="M187:N187"/>
    <mergeCell ref="O187:P187"/>
    <mergeCell ref="R187:AJ187"/>
    <mergeCell ref="AN187:AQ187"/>
    <mergeCell ref="AR187:AW187"/>
    <mergeCell ref="AX187:BC187"/>
    <mergeCell ref="BD187:BJ187"/>
    <mergeCell ref="AK186:AM186"/>
    <mergeCell ref="AK187:AM187"/>
    <mergeCell ref="M186:N186"/>
    <mergeCell ref="O186:P186"/>
    <mergeCell ref="R186:AJ186"/>
    <mergeCell ref="AN186:AQ186"/>
    <mergeCell ref="AR186:AW186"/>
    <mergeCell ref="AX186:BC186"/>
    <mergeCell ref="BD184:BJ184"/>
    <mergeCell ref="V4:AA4"/>
    <mergeCell ref="AB4:AI4"/>
    <mergeCell ref="AJ4:AO4"/>
    <mergeCell ref="AP4:AV4"/>
    <mergeCell ref="M16:N16"/>
    <mergeCell ref="O16:P16"/>
    <mergeCell ref="R16:AJ16"/>
    <mergeCell ref="AN16:AQ16"/>
    <mergeCell ref="O12:P12"/>
    <mergeCell ref="R12:AJ12"/>
    <mergeCell ref="AW4:BB4"/>
    <mergeCell ref="BC4:BJ4"/>
    <mergeCell ref="V5:AA5"/>
    <mergeCell ref="AB5:AI5"/>
    <mergeCell ref="AJ5:AO5"/>
    <mergeCell ref="AP5:AV5"/>
    <mergeCell ref="AW5:BB5"/>
    <mergeCell ref="BC5:BJ5"/>
    <mergeCell ref="BD8:BJ8"/>
    <mergeCell ref="AN12:AQ12"/>
    <mergeCell ref="AR12:AW12"/>
    <mergeCell ref="O11:P11"/>
    <mergeCell ref="R11:AJ11"/>
    <mergeCell ref="AN11:AQ11"/>
    <mergeCell ref="AR11:AW11"/>
    <mergeCell ref="AX11:BC11"/>
    <mergeCell ref="BD11:BJ11"/>
    <mergeCell ref="BM4:BR4"/>
    <mergeCell ref="BM5:BR5"/>
    <mergeCell ref="BT4:BZ4"/>
    <mergeCell ref="CA4:CE4"/>
    <mergeCell ref="BT5:BZ5"/>
    <mergeCell ref="CA5:CE5"/>
    <mergeCell ref="BL1:CE2"/>
    <mergeCell ref="AK79:AM79"/>
    <mergeCell ref="AK80:AM80"/>
    <mergeCell ref="AK82:AM82"/>
    <mergeCell ref="M74:N74"/>
    <mergeCell ref="O74:P74"/>
    <mergeCell ref="R74:AJ74"/>
    <mergeCell ref="AK74:AM74"/>
    <mergeCell ref="AN74:AQ74"/>
    <mergeCell ref="AR74:AW74"/>
    <mergeCell ref="AW6:BB6"/>
    <mergeCell ref="BC6:BJ6"/>
    <mergeCell ref="AK41:AM41"/>
    <mergeCell ref="AK42:AM42"/>
    <mergeCell ref="AK43:AM43"/>
    <mergeCell ref="AK44:AM44"/>
    <mergeCell ref="BD78:BJ78"/>
    <mergeCell ref="M79:N79"/>
    <mergeCell ref="O79:P79"/>
    <mergeCell ref="R79:AJ79"/>
    <mergeCell ref="AN79:AQ79"/>
    <mergeCell ref="AR79:AW79"/>
    <mergeCell ref="AX79:BC79"/>
    <mergeCell ref="BD79:BJ79"/>
    <mergeCell ref="M77:BJ77"/>
    <mergeCell ref="N4:T4"/>
    <mergeCell ref="M2:U2"/>
    <mergeCell ref="M46:N46"/>
    <mergeCell ref="O46:P46"/>
    <mergeCell ref="R46:AJ46"/>
    <mergeCell ref="AK46:AM46"/>
    <mergeCell ref="AN46:AQ46"/>
    <mergeCell ref="AR46:AW46"/>
    <mergeCell ref="AX46:BC46"/>
    <mergeCell ref="BD46:BJ46"/>
    <mergeCell ref="M81:N81"/>
    <mergeCell ref="O81:P81"/>
    <mergeCell ref="R81:AJ81"/>
    <mergeCell ref="AK81:AM81"/>
    <mergeCell ref="AN81:AQ81"/>
    <mergeCell ref="AR81:AW81"/>
    <mergeCell ref="AX81:BC81"/>
    <mergeCell ref="BD81:BJ81"/>
    <mergeCell ref="N6:T6"/>
    <mergeCell ref="V6:AA6"/>
    <mergeCell ref="AB6:AI6"/>
    <mergeCell ref="AJ6:AO6"/>
    <mergeCell ref="AP6:AV6"/>
    <mergeCell ref="AK17:AM17"/>
    <mergeCell ref="AK18:AM18"/>
    <mergeCell ref="AK19:AM19"/>
    <mergeCell ref="AK20:AM20"/>
    <mergeCell ref="AK21:AM21"/>
    <mergeCell ref="AK22:AM22"/>
    <mergeCell ref="N5:T5"/>
    <mergeCell ref="AK8:AM8"/>
    <mergeCell ref="AK9:AM9"/>
    <mergeCell ref="AK10:AM10"/>
    <mergeCell ref="M119:N119"/>
    <mergeCell ref="O119:P119"/>
    <mergeCell ref="R119:AJ119"/>
    <mergeCell ref="AK119:AM119"/>
    <mergeCell ref="AN119:AQ119"/>
    <mergeCell ref="AR119:AW119"/>
    <mergeCell ref="AX119:BC119"/>
    <mergeCell ref="BD119:BJ119"/>
    <mergeCell ref="M155:N155"/>
    <mergeCell ref="O155:P155"/>
    <mergeCell ref="R155:AJ155"/>
    <mergeCell ref="AK155:AM155"/>
    <mergeCell ref="AN155:AQ155"/>
    <mergeCell ref="AR155:AW155"/>
    <mergeCell ref="AX155:BC155"/>
    <mergeCell ref="BD155:BJ155"/>
    <mergeCell ref="BL6:CE6"/>
    <mergeCell ref="BL7:CE10"/>
    <mergeCell ref="AK11:AM11"/>
    <mergeCell ref="AK12:AM12"/>
    <mergeCell ref="AK13:AM13"/>
    <mergeCell ref="AK14:AM14"/>
    <mergeCell ref="AK15:AM15"/>
    <mergeCell ref="AK16:AM16"/>
    <mergeCell ref="M154:N154"/>
    <mergeCell ref="O154:P154"/>
    <mergeCell ref="R154:AJ154"/>
    <mergeCell ref="AN154:AQ154"/>
    <mergeCell ref="AR154:AW154"/>
    <mergeCell ref="AX154:BC154"/>
    <mergeCell ref="BD154:BJ154"/>
    <mergeCell ref="AK154:AM154"/>
  </mergeCells>
  <phoneticPr fontId="1"/>
  <dataValidations disablePrompts="1" count="1">
    <dataValidation type="list" allowBlank="1" showInputMessage="1" showErrorMessage="1" sqref="B4:G4" xr:uid="{8AD17902-B61E-48CC-BC8F-D312AD49AA83}">
      <formula1>"１,２,３,４,５"</formula1>
    </dataValidation>
  </dataValidations>
  <pageMargins left="0.31496062992125984" right="0.2362204724409449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請求書の作成について</vt:lpstr>
      <vt:lpstr>会社情報・請求書データ入力</vt:lpstr>
      <vt:lpstr>請求書かがみ 印刷シート入力不可</vt:lpstr>
      <vt:lpstr>請求明細書</vt:lpstr>
      <vt:lpstr>'請求書かがみ 印刷シート入力不可'!Print_Area</vt:lpstr>
      <vt:lpstr>請求書の作成について!Print_Area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教子</dc:creator>
  <cp:lastModifiedBy>藤井 教子</cp:lastModifiedBy>
  <cp:lastPrinted>2023-10-11T09:09:51Z</cp:lastPrinted>
  <dcterms:created xsi:type="dcterms:W3CDTF">2020-02-28T01:02:26Z</dcterms:created>
  <dcterms:modified xsi:type="dcterms:W3CDTF">2023-10-30T02:34:44Z</dcterms:modified>
</cp:coreProperties>
</file>